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0400" windowHeight="750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Лист1!$A$1:$X$57</definedName>
  </definedNames>
  <calcPr calcId="125725" refMode="R1C1"/>
</workbook>
</file>

<file path=xl/calcChain.xml><?xml version="1.0" encoding="utf-8"?>
<calcChain xmlns="http://schemas.openxmlformats.org/spreadsheetml/2006/main">
  <c r="W8" i="1"/>
  <c r="V8"/>
  <c r="J8"/>
  <c r="W7"/>
  <c r="W10"/>
  <c r="W11"/>
  <c r="W13"/>
  <c r="W14"/>
  <c r="W15"/>
  <c r="W16"/>
  <c r="W18"/>
  <c r="W19"/>
  <c r="W20"/>
  <c r="W21"/>
  <c r="W22"/>
  <c r="W23"/>
  <c r="W24"/>
  <c r="W25"/>
  <c r="W26"/>
  <c r="W27"/>
  <c r="W29"/>
  <c r="W30"/>
  <c r="W31"/>
  <c r="W32"/>
  <c r="W33"/>
  <c r="W34"/>
  <c r="W35"/>
  <c r="W36"/>
  <c r="W37"/>
  <c r="W38"/>
  <c r="W40"/>
  <c r="W41"/>
  <c r="W42"/>
  <c r="W43"/>
  <c r="W44"/>
  <c r="W45"/>
  <c r="W46"/>
  <c r="W47"/>
  <c r="W48"/>
  <c r="W49"/>
  <c r="W50"/>
  <c r="W51"/>
  <c r="W52"/>
  <c r="W53"/>
  <c r="W54"/>
  <c r="W55"/>
  <c r="W56"/>
  <c r="W57"/>
  <c r="W6"/>
  <c r="V7"/>
  <c r="V9"/>
  <c r="V10"/>
  <c r="V11"/>
  <c r="V13"/>
  <c r="V14"/>
  <c r="V15"/>
  <c r="V16"/>
  <c r="V18"/>
  <c r="V19"/>
  <c r="V20"/>
  <c r="V21"/>
  <c r="V22"/>
  <c r="V23"/>
  <c r="V24"/>
  <c r="V25"/>
  <c r="V26"/>
  <c r="V27"/>
  <c r="V29"/>
  <c r="V30"/>
  <c r="V31"/>
  <c r="V32"/>
  <c r="V33"/>
  <c r="V34"/>
  <c r="V35"/>
  <c r="V36"/>
  <c r="V37"/>
  <c r="V38"/>
  <c r="V40"/>
  <c r="V41"/>
  <c r="V42"/>
  <c r="V43"/>
  <c r="V44"/>
  <c r="V45"/>
  <c r="V46"/>
  <c r="V47"/>
  <c r="V48"/>
  <c r="V49"/>
  <c r="V50"/>
  <c r="V51"/>
  <c r="V52"/>
  <c r="V53"/>
  <c r="V54"/>
  <c r="V55"/>
  <c r="V56"/>
  <c r="V57"/>
  <c r="V6"/>
  <c r="J7"/>
  <c r="J9"/>
  <c r="J10"/>
  <c r="J11"/>
  <c r="J13"/>
  <c r="J14"/>
  <c r="J15"/>
  <c r="J16"/>
  <c r="J18"/>
  <c r="J19"/>
  <c r="J20"/>
  <c r="J21"/>
  <c r="J22"/>
  <c r="J23"/>
  <c r="J24"/>
  <c r="J25"/>
  <c r="J26"/>
  <c r="J27"/>
  <c r="J29"/>
  <c r="J30"/>
  <c r="J31"/>
  <c r="J32"/>
  <c r="J33"/>
  <c r="J34"/>
  <c r="J35"/>
  <c r="J36"/>
  <c r="J37"/>
  <c r="J38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6"/>
  <c r="E7"/>
  <c r="E9"/>
  <c r="E10"/>
  <c r="E11"/>
  <c r="E13"/>
  <c r="E14"/>
  <c r="E15"/>
  <c r="E16"/>
  <c r="E18"/>
  <c r="E19"/>
  <c r="E20"/>
  <c r="E21"/>
  <c r="E22"/>
  <c r="E23"/>
  <c r="E24"/>
  <c r="E25"/>
  <c r="E26"/>
  <c r="E27"/>
  <c r="E29"/>
  <c r="E30"/>
  <c r="E31"/>
  <c r="E32"/>
  <c r="E33"/>
  <c r="E34"/>
  <c r="E35"/>
  <c r="E36"/>
  <c r="E37"/>
  <c r="E38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6"/>
</calcChain>
</file>

<file path=xl/sharedStrings.xml><?xml version="1.0" encoding="utf-8"?>
<sst xmlns="http://schemas.openxmlformats.org/spreadsheetml/2006/main" count="463" uniqueCount="70">
  <si>
    <t>Ценовая группа/ Номенклатура/ Характеристика номенклатуры</t>
  </si>
  <si>
    <t>ОП Самара ОПТ</t>
  </si>
  <si>
    <t>ОП Самара Розница</t>
  </si>
  <si>
    <t>ОП Самара Розница -5%</t>
  </si>
  <si>
    <t>ОП Самара Розница +17,5%</t>
  </si>
  <si>
    <t>ОП Самара Розница +3%</t>
  </si>
  <si>
    <t>ОП Самара Сети VIP</t>
  </si>
  <si>
    <t>Цена</t>
  </si>
  <si>
    <t>Ед.</t>
  </si>
  <si>
    <t>бут</t>
  </si>
  <si>
    <t>Вода Питьевая</t>
  </si>
  <si>
    <t xml:space="preserve">Миральная столовая и минеральная  вода </t>
  </si>
  <si>
    <t xml:space="preserve"> Липецкая газ 1,5л Минаральня Вода</t>
  </si>
  <si>
    <t>Липецкая газ 0,5л стек/бут</t>
  </si>
  <si>
    <t>Липецкая газ 0,5л</t>
  </si>
  <si>
    <t>Липецкая столовая газ 0,5л</t>
  </si>
  <si>
    <t>Липецкая столовая газ 1,5л</t>
  </si>
  <si>
    <t xml:space="preserve"> Липецкая-Лайт негаз 0,5л</t>
  </si>
  <si>
    <t xml:space="preserve">  Липецкая-Лайт негаз 5,0л</t>
  </si>
  <si>
    <t>Липецкая-Лайт негаз 1,5л</t>
  </si>
  <si>
    <t>Яркое Детство негаз 0,3л</t>
  </si>
  <si>
    <t xml:space="preserve"> Биомикс вишня/яблоко газ 0,4л</t>
  </si>
  <si>
    <t xml:space="preserve"> Биомикс вишня/яблоко газ 0,9л</t>
  </si>
  <si>
    <t>Биомикс гранат/клюква газ 0,4л</t>
  </si>
  <si>
    <t>Биомикс грейпфрут/лимон газ 0,4л</t>
  </si>
  <si>
    <t>Биомикс грейпфрут/лимон газ 0,9л</t>
  </si>
  <si>
    <t>Биомикс тропические фрукты газ 0,4л</t>
  </si>
  <si>
    <t>Фрутмотив кола/апельсин газ 0,5л</t>
  </si>
  <si>
    <t>Фрутмотив кола/апельсин газ 1,5л</t>
  </si>
  <si>
    <t>Фрутмотив мохито газ 0,5л</t>
  </si>
  <si>
    <t>Фрутмотив мохито газ 1,5л</t>
  </si>
  <si>
    <t>Фрутмотив мохито/клубника газ 0,5л</t>
  </si>
  <si>
    <t xml:space="preserve"> Фрутмотив мохито/клубника газ 1,5л</t>
  </si>
  <si>
    <t>Фрутмотив таёжный микс газ 0,5л</t>
  </si>
  <si>
    <t xml:space="preserve"> Фрутмотив таёжный микс газ 1,5л</t>
  </si>
  <si>
    <t>Фрутмотив цитрусовый микс газ 0,5л</t>
  </si>
  <si>
    <t>Фрутмотив цитрусовый микс газ 1,5л</t>
  </si>
  <si>
    <t>Фрутмотив апельсин негаз 0,5л</t>
  </si>
  <si>
    <t>Фрутмотив апельсин негаз 1,5л</t>
  </si>
  <si>
    <t>Фрутмотив вишня негаз 0,5л</t>
  </si>
  <si>
    <t>Фрутмотив вишня негаз 1,5л</t>
  </si>
  <si>
    <t>Фрутмотив гранат негаз 0,5л</t>
  </si>
  <si>
    <t>Фрутмотив гранат негаз 1,5л</t>
  </si>
  <si>
    <t>Фрутмотив клюква негаз 0,5л</t>
  </si>
  <si>
    <t>Фрутмотив клюква негаз 1,5л</t>
  </si>
  <si>
    <t>Фрутмотив тропический микс негаз 0,5л</t>
  </si>
  <si>
    <t>Фрутмотив тропический микс негаз 1,5л</t>
  </si>
  <si>
    <t>Фрутмотив яблоко негаз 0,5л</t>
  </si>
  <si>
    <t>Фрутмотив яблоко негаз 1,5л</t>
  </si>
  <si>
    <t>Фрутмотив ягодный микс негаз 1,5л</t>
  </si>
  <si>
    <t>Фрутмотив ягодный микс негаз 0,5л</t>
  </si>
  <si>
    <t>Яркое Детство абрикос/яблоко негаз 0,3л</t>
  </si>
  <si>
    <t>Яркое Детство клубника/карамель негаз 0,3л</t>
  </si>
  <si>
    <t>Яркое Детство малина/дыня негаз 0,3л</t>
  </si>
  <si>
    <t>Яркое Детство яблоко негаз 0,3л</t>
  </si>
  <si>
    <t>Биомикс гранат/клюква газ 0,9л</t>
  </si>
  <si>
    <t>Биомикс смородина черная/яблоко газ 0,4л</t>
  </si>
  <si>
    <t>Биомикс смородина черная/яблоко газ 0,9л</t>
  </si>
  <si>
    <t>Биомикс тропические фрукты газ 0,9л</t>
  </si>
  <si>
    <t>1.1.2.2.2 Напитки сокосодержащие негазированные от 10% СОКА</t>
  </si>
  <si>
    <t>1.1.2.1 Напитки минеральные с соком от 25% СОКА</t>
  </si>
  <si>
    <t>1.1.2.2.1 Напитки сокосодержащие газированные от 10% СОКА</t>
  </si>
  <si>
    <t xml:space="preserve">7% разница </t>
  </si>
  <si>
    <r>
      <rPr>
        <b/>
        <sz val="9"/>
        <color theme="1"/>
        <rFont val="Calibri"/>
        <family val="2"/>
        <charset val="204"/>
        <scheme val="minor"/>
      </rPr>
      <t>Магнит</t>
    </r>
    <r>
      <rPr>
        <sz val="9"/>
        <color theme="1"/>
        <rFont val="Calibri"/>
        <family val="2"/>
        <charset val="204"/>
        <scheme val="minor"/>
      </rPr>
      <t xml:space="preserve"> цена на витрине</t>
    </r>
  </si>
  <si>
    <r>
      <rPr>
        <b/>
        <sz val="9"/>
        <color theme="1"/>
        <rFont val="Calibri"/>
        <family val="2"/>
        <charset val="204"/>
        <scheme val="minor"/>
      </rPr>
      <t>Ашан</t>
    </r>
    <r>
      <rPr>
        <sz val="9"/>
        <color theme="1"/>
        <rFont val="Calibri"/>
        <family val="2"/>
        <charset val="204"/>
        <scheme val="minor"/>
      </rPr>
      <t xml:space="preserve"> цена на витрине</t>
    </r>
  </si>
  <si>
    <t>дистрибьютор</t>
  </si>
  <si>
    <t>разница в наценке</t>
  </si>
  <si>
    <t>Рекомендованная цена на полке</t>
  </si>
  <si>
    <t>Липецкая газ 1,5л</t>
  </si>
  <si>
    <t>ООО "Источник" тел. 207-42-88</t>
  </si>
</sst>
</file>

<file path=xl/styles.xml><?xml version="1.0" encoding="utf-8"?>
<styleSheet xmlns="http://schemas.openxmlformats.org/spreadsheetml/2006/main">
  <numFmts count="1">
    <numFmt numFmtId="164" formatCode="0.00&quot; руб.&quot;"/>
  </numFmts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sz val="8"/>
      <name val="Arial"/>
      <family val="2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NumberFormat="1" applyFont="1" applyFill="1" applyAlignment="1">
      <alignment horizontal="left" wrapText="1"/>
    </xf>
    <xf numFmtId="0" fontId="2" fillId="0" borderId="1" xfId="0" applyNumberFormat="1" applyFont="1" applyFill="1" applyBorder="1" applyAlignment="1">
      <alignment horizontal="right" vertical="top" wrapText="1"/>
    </xf>
    <xf numFmtId="164" fontId="2" fillId="0" borderId="1" xfId="0" applyNumberFormat="1" applyFont="1" applyFill="1" applyBorder="1" applyAlignment="1">
      <alignment horizontal="right" vertical="top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left" vertical="top" wrapText="1"/>
    </xf>
    <xf numFmtId="0" fontId="5" fillId="2" borderId="1" xfId="0" applyNumberFormat="1" applyFont="1" applyFill="1" applyBorder="1" applyAlignment="1">
      <alignment horizontal="right" vertical="top" wrapText="1"/>
    </xf>
    <xf numFmtId="164" fontId="2" fillId="2" borderId="1" xfId="0" applyNumberFormat="1" applyFont="1" applyFill="1" applyBorder="1" applyAlignment="1">
      <alignment horizontal="right" vertical="top" wrapText="1"/>
    </xf>
    <xf numFmtId="0" fontId="2" fillId="2" borderId="1" xfId="0" applyNumberFormat="1" applyFont="1" applyFill="1" applyBorder="1" applyAlignment="1">
      <alignment horizontal="right" vertical="top" wrapText="1"/>
    </xf>
    <xf numFmtId="10" fontId="2" fillId="0" borderId="1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9" fillId="0" borderId="1" xfId="0" applyNumberFormat="1" applyFont="1" applyFill="1" applyBorder="1" applyAlignment="1">
      <alignment horizontal="left" vertical="top" wrapText="1"/>
    </xf>
    <xf numFmtId="0" fontId="9" fillId="2" borderId="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2" borderId="1" xfId="0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1" fillId="3" borderId="1" xfId="0" applyFont="1" applyFill="1" applyBorder="1" applyAlignment="1">
      <alignment vertical="distributed"/>
    </xf>
    <xf numFmtId="164" fontId="0" fillId="4" borderId="1" xfId="0" applyNumberFormat="1" applyFont="1" applyFill="1" applyBorder="1" applyAlignment="1">
      <alignment horizontal="right" vertical="top" wrapText="1"/>
    </xf>
    <xf numFmtId="0" fontId="9" fillId="5" borderId="1" xfId="0" applyNumberFormat="1" applyFont="1" applyFill="1" applyBorder="1" applyAlignment="1">
      <alignment horizontal="left" vertical="top" wrapText="1"/>
    </xf>
    <xf numFmtId="164" fontId="2" fillId="5" borderId="1" xfId="0" applyNumberFormat="1" applyFont="1" applyFill="1" applyBorder="1" applyAlignment="1">
      <alignment horizontal="right" vertical="top" wrapText="1"/>
    </xf>
    <xf numFmtId="0" fontId="2" fillId="5" borderId="1" xfId="0" applyNumberFormat="1" applyFont="1" applyFill="1" applyBorder="1" applyAlignment="1">
      <alignment horizontal="right" vertical="top" wrapText="1"/>
    </xf>
    <xf numFmtId="10" fontId="2" fillId="5" borderId="1" xfId="0" applyNumberFormat="1" applyFont="1" applyFill="1" applyBorder="1" applyAlignment="1">
      <alignment horizontal="right" vertical="top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distributed"/>
    </xf>
    <xf numFmtId="0" fontId="3" fillId="0" borderId="1" xfId="0" applyNumberFormat="1" applyFont="1" applyFill="1" applyBorder="1" applyAlignment="1">
      <alignment horizontal="left" vertical="center" wrapText="1"/>
    </xf>
    <xf numFmtId="0" fontId="10" fillId="0" borderId="2" xfId="0" applyNumberFormat="1" applyFont="1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W57"/>
  <sheetViews>
    <sheetView tabSelected="1" view="pageBreakPreview" topLeftCell="A13" zoomScaleNormal="100" zoomScaleSheetLayoutView="100" workbookViewId="0">
      <selection activeCell="B2" sqref="B2:F2"/>
    </sheetView>
  </sheetViews>
  <sheetFormatPr defaultRowHeight="15"/>
  <cols>
    <col min="1" max="1" width="3.42578125" customWidth="1"/>
    <col min="2" max="2" width="47.42578125" customWidth="1"/>
    <col min="3" max="3" width="0" hidden="1" customWidth="1"/>
    <col min="4" max="4" width="4.5703125" hidden="1" customWidth="1"/>
    <col min="5" max="5" width="6.85546875" hidden="1" customWidth="1"/>
    <col min="6" max="6" width="14.140625" customWidth="1"/>
    <col min="7" max="7" width="4.42578125" customWidth="1"/>
    <col min="8" max="8" width="9" hidden="1" customWidth="1"/>
    <col min="9" max="10" width="4.7109375" hidden="1" customWidth="1"/>
    <col min="11" max="11" width="9" hidden="1" customWidth="1"/>
    <col min="12" max="12" width="5.42578125" hidden="1" customWidth="1"/>
    <col min="13" max="13" width="8.140625" hidden="1" customWidth="1"/>
    <col min="14" max="14" width="5.5703125" hidden="1" customWidth="1"/>
    <col min="15" max="15" width="9" hidden="1" customWidth="1"/>
    <col min="16" max="16" width="5.140625" hidden="1" customWidth="1"/>
    <col min="17" max="17" width="6.85546875" style="10" hidden="1" customWidth="1"/>
    <col min="18" max="18" width="5.28515625" hidden="1" customWidth="1"/>
    <col min="19" max="19" width="5.85546875" style="11" hidden="1" customWidth="1"/>
    <col min="20" max="20" width="4.42578125" hidden="1" customWidth="1"/>
    <col min="21" max="21" width="10.7109375" hidden="1" customWidth="1"/>
    <col min="22" max="22" width="24.7109375" hidden="1" customWidth="1"/>
    <col min="23" max="23" width="15.85546875" customWidth="1"/>
    <col min="24" max="24" width="4" customWidth="1"/>
  </cols>
  <sheetData>
    <row r="2" spans="2:23" ht="23.25">
      <c r="B2" s="30" t="s">
        <v>69</v>
      </c>
      <c r="C2" s="30"/>
      <c r="D2" s="30"/>
      <c r="E2" s="30"/>
      <c r="F2" s="30"/>
      <c r="G2" s="1"/>
      <c r="H2" s="1"/>
      <c r="I2" s="1"/>
      <c r="J2" s="1"/>
      <c r="K2" s="1"/>
      <c r="L2" s="1"/>
      <c r="M2" s="1"/>
      <c r="N2" s="1"/>
      <c r="O2" s="1"/>
      <c r="P2" s="1"/>
    </row>
    <row r="3" spans="2:23" ht="32.25" customHeight="1">
      <c r="B3" s="29" t="s">
        <v>0</v>
      </c>
      <c r="C3" s="27" t="s">
        <v>1</v>
      </c>
      <c r="D3" s="27"/>
      <c r="E3" s="16" t="s">
        <v>62</v>
      </c>
      <c r="F3" s="27" t="s">
        <v>2</v>
      </c>
      <c r="G3" s="27"/>
      <c r="H3" s="27" t="s">
        <v>3</v>
      </c>
      <c r="I3" s="27"/>
      <c r="J3" s="16"/>
      <c r="K3" s="27" t="s">
        <v>4</v>
      </c>
      <c r="L3" s="27"/>
      <c r="M3" s="27" t="s">
        <v>5</v>
      </c>
      <c r="N3" s="27"/>
      <c r="O3" s="27" t="s">
        <v>6</v>
      </c>
      <c r="P3" s="27"/>
      <c r="Q3" s="28" t="s">
        <v>63</v>
      </c>
      <c r="R3" s="28"/>
      <c r="S3" s="28" t="s">
        <v>64</v>
      </c>
      <c r="T3" s="28"/>
      <c r="U3" s="17" t="s">
        <v>65</v>
      </c>
      <c r="V3" s="17" t="s">
        <v>66</v>
      </c>
      <c r="W3" s="21" t="s">
        <v>67</v>
      </c>
    </row>
    <row r="4" spans="2:23">
      <c r="B4" s="29"/>
      <c r="C4" s="4" t="s">
        <v>7</v>
      </c>
      <c r="D4" s="4" t="s">
        <v>8</v>
      </c>
      <c r="E4" s="4"/>
      <c r="F4" s="4" t="s">
        <v>7</v>
      </c>
      <c r="G4" s="4" t="s">
        <v>8</v>
      </c>
      <c r="H4" s="4" t="s">
        <v>7</v>
      </c>
      <c r="I4" s="4" t="s">
        <v>8</v>
      </c>
      <c r="J4" s="4"/>
      <c r="K4" s="4" t="s">
        <v>7</v>
      </c>
      <c r="L4" s="4" t="s">
        <v>8</v>
      </c>
      <c r="M4" s="4" t="s">
        <v>7</v>
      </c>
      <c r="N4" s="4" t="s">
        <v>8</v>
      </c>
      <c r="O4" s="4" t="s">
        <v>7</v>
      </c>
      <c r="P4" s="4" t="s">
        <v>8</v>
      </c>
      <c r="Q4" s="12"/>
      <c r="R4" s="4" t="s">
        <v>8</v>
      </c>
      <c r="S4" s="12"/>
      <c r="T4" s="4" t="s">
        <v>8</v>
      </c>
      <c r="U4" s="17"/>
      <c r="V4" s="17"/>
      <c r="W4" s="17"/>
    </row>
    <row r="5" spans="2:23">
      <c r="B5" s="5" t="s">
        <v>11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15"/>
      <c r="R5" s="6"/>
      <c r="S5" s="15"/>
      <c r="T5" s="6"/>
      <c r="U5" s="17"/>
      <c r="V5" s="17"/>
      <c r="W5" s="18"/>
    </row>
    <row r="6" spans="2:23">
      <c r="B6" s="13" t="s">
        <v>14</v>
      </c>
      <c r="C6" s="3">
        <v>12</v>
      </c>
      <c r="D6" s="2" t="s">
        <v>9</v>
      </c>
      <c r="E6" s="9">
        <f>F6/C6</f>
        <v>1</v>
      </c>
      <c r="F6" s="3">
        <v>12</v>
      </c>
      <c r="G6" s="2" t="s">
        <v>9</v>
      </c>
      <c r="H6" s="3">
        <v>11.4</v>
      </c>
      <c r="I6" s="2" t="s">
        <v>9</v>
      </c>
      <c r="J6" s="2">
        <f t="shared" ref="J6:J11" si="0">H6/F6</f>
        <v>0.95000000000000007</v>
      </c>
      <c r="K6" s="3">
        <v>14.1</v>
      </c>
      <c r="L6" s="2" t="s">
        <v>9</v>
      </c>
      <c r="M6" s="3">
        <v>12.36</v>
      </c>
      <c r="N6" s="2" t="s">
        <v>9</v>
      </c>
      <c r="O6" s="3">
        <v>13.92</v>
      </c>
      <c r="P6" s="2" t="s">
        <v>9</v>
      </c>
      <c r="Q6" s="12"/>
      <c r="R6" s="2" t="s">
        <v>9</v>
      </c>
      <c r="S6" s="12"/>
      <c r="T6" s="2" t="s">
        <v>9</v>
      </c>
      <c r="U6" s="17">
        <v>12.7</v>
      </c>
      <c r="V6" s="17">
        <f>C6/U6</f>
        <v>0.94488188976377963</v>
      </c>
      <c r="W6" s="19">
        <f>F6*1.3</f>
        <v>15.600000000000001</v>
      </c>
    </row>
    <row r="7" spans="2:23">
      <c r="B7" s="13" t="s">
        <v>13</v>
      </c>
      <c r="C7" s="3">
        <v>24.05</v>
      </c>
      <c r="D7" s="2" t="s">
        <v>9</v>
      </c>
      <c r="E7" s="9">
        <f>F7/C7</f>
        <v>1.1613305613305613</v>
      </c>
      <c r="F7" s="22">
        <v>27.93</v>
      </c>
      <c r="G7" s="2" t="s">
        <v>9</v>
      </c>
      <c r="H7" s="3">
        <v>24.57</v>
      </c>
      <c r="I7" s="2" t="s">
        <v>9</v>
      </c>
      <c r="J7" s="2">
        <f t="shared" si="0"/>
        <v>0.87969924812030076</v>
      </c>
      <c r="K7" s="3">
        <v>30.39</v>
      </c>
      <c r="L7" s="2" t="s">
        <v>9</v>
      </c>
      <c r="M7" s="3">
        <v>26.64</v>
      </c>
      <c r="N7" s="2" t="s">
        <v>9</v>
      </c>
      <c r="O7" s="3">
        <v>25.86</v>
      </c>
      <c r="P7" s="2" t="s">
        <v>9</v>
      </c>
      <c r="Q7" s="12"/>
      <c r="R7" s="2" t="s">
        <v>9</v>
      </c>
      <c r="S7" s="12"/>
      <c r="T7" s="2" t="s">
        <v>9</v>
      </c>
      <c r="U7" s="17">
        <v>21.98</v>
      </c>
      <c r="V7" s="17">
        <f t="shared" ref="V7:V57" si="1">C7/U7</f>
        <v>1.0941765241128298</v>
      </c>
      <c r="W7" s="19">
        <f t="shared" ref="W7:W57" si="2">F7*1.3</f>
        <v>36.308999999999997</v>
      </c>
    </row>
    <row r="8" spans="2:23">
      <c r="B8" s="13" t="s">
        <v>68</v>
      </c>
      <c r="C8" s="3"/>
      <c r="D8" s="2"/>
      <c r="E8" s="9"/>
      <c r="F8" s="3">
        <v>16</v>
      </c>
      <c r="G8" s="2" t="s">
        <v>9</v>
      </c>
      <c r="H8" s="3">
        <v>15.2</v>
      </c>
      <c r="I8" s="2" t="s">
        <v>9</v>
      </c>
      <c r="J8" s="2">
        <f t="shared" si="0"/>
        <v>0.95</v>
      </c>
      <c r="K8" s="3">
        <v>18.8</v>
      </c>
      <c r="L8" s="2" t="s">
        <v>9</v>
      </c>
      <c r="M8" s="3">
        <v>16.48</v>
      </c>
      <c r="N8" s="2" t="s">
        <v>9</v>
      </c>
      <c r="O8" s="3">
        <v>20.399999999999999</v>
      </c>
      <c r="P8" s="2" t="s">
        <v>9</v>
      </c>
      <c r="Q8" s="12"/>
      <c r="R8" s="2" t="s">
        <v>9</v>
      </c>
      <c r="S8" s="12"/>
      <c r="T8" s="2" t="s">
        <v>9</v>
      </c>
      <c r="U8" s="17">
        <v>17.7</v>
      </c>
      <c r="V8" s="17">
        <f t="shared" ref="V8" si="3">C8/U8</f>
        <v>0</v>
      </c>
      <c r="W8" s="19">
        <f t="shared" ref="W8" si="4">F8*1.3</f>
        <v>20.8</v>
      </c>
    </row>
    <row r="9" spans="2:23">
      <c r="B9" s="14" t="s">
        <v>12</v>
      </c>
      <c r="C9" s="7">
        <v>16</v>
      </c>
      <c r="D9" s="8" t="s">
        <v>9</v>
      </c>
      <c r="E9" s="9">
        <f>F9/C9</f>
        <v>0</v>
      </c>
      <c r="F9" s="7"/>
      <c r="G9" s="8"/>
      <c r="H9" s="7">
        <v>15.2</v>
      </c>
      <c r="I9" s="8" t="s">
        <v>9</v>
      </c>
      <c r="J9" s="8" t="e">
        <f t="shared" si="0"/>
        <v>#DIV/0!</v>
      </c>
      <c r="K9" s="7">
        <v>18.8</v>
      </c>
      <c r="L9" s="8" t="s">
        <v>9</v>
      </c>
      <c r="M9" s="7">
        <v>16.48</v>
      </c>
      <c r="N9" s="8" t="s">
        <v>9</v>
      </c>
      <c r="O9" s="7">
        <v>20.399999999999999</v>
      </c>
      <c r="P9" s="8" t="s">
        <v>9</v>
      </c>
      <c r="Q9" s="15"/>
      <c r="R9" s="8" t="s">
        <v>9</v>
      </c>
      <c r="S9" s="15">
        <v>25</v>
      </c>
      <c r="T9" s="8" t="s">
        <v>9</v>
      </c>
      <c r="U9" s="17">
        <v>17.7</v>
      </c>
      <c r="V9" s="17">
        <f t="shared" si="1"/>
        <v>0.903954802259887</v>
      </c>
      <c r="W9" s="20"/>
    </row>
    <row r="10" spans="2:23">
      <c r="B10" s="13" t="s">
        <v>15</v>
      </c>
      <c r="C10" s="3">
        <v>12</v>
      </c>
      <c r="D10" s="2" t="s">
        <v>9</v>
      </c>
      <c r="E10" s="9">
        <f>F10/C10</f>
        <v>1</v>
      </c>
      <c r="F10" s="3">
        <v>12</v>
      </c>
      <c r="G10" s="2" t="s">
        <v>9</v>
      </c>
      <c r="H10" s="3">
        <v>11.4</v>
      </c>
      <c r="I10" s="2" t="s">
        <v>9</v>
      </c>
      <c r="J10" s="2">
        <f t="shared" si="0"/>
        <v>0.95000000000000007</v>
      </c>
      <c r="K10" s="3">
        <v>14.1</v>
      </c>
      <c r="L10" s="2" t="s">
        <v>9</v>
      </c>
      <c r="M10" s="3">
        <v>12.36</v>
      </c>
      <c r="N10" s="2" t="s">
        <v>9</v>
      </c>
      <c r="O10" s="3">
        <v>13.92</v>
      </c>
      <c r="P10" s="2" t="s">
        <v>9</v>
      </c>
      <c r="Q10" s="12"/>
      <c r="R10" s="2" t="s">
        <v>9</v>
      </c>
      <c r="S10" s="12"/>
      <c r="T10" s="2" t="s">
        <v>9</v>
      </c>
      <c r="U10" s="17">
        <v>12.7</v>
      </c>
      <c r="V10" s="17">
        <f t="shared" si="1"/>
        <v>0.94488188976377963</v>
      </c>
      <c r="W10" s="19">
        <f t="shared" si="2"/>
        <v>15.600000000000001</v>
      </c>
    </row>
    <row r="11" spans="2:23">
      <c r="B11" s="13" t="s">
        <v>16</v>
      </c>
      <c r="C11" s="3">
        <v>16</v>
      </c>
      <c r="D11" s="2" t="s">
        <v>9</v>
      </c>
      <c r="E11" s="9">
        <f>F11/C11</f>
        <v>1</v>
      </c>
      <c r="F11" s="3">
        <v>16</v>
      </c>
      <c r="G11" s="2" t="s">
        <v>9</v>
      </c>
      <c r="H11" s="3">
        <v>15.2</v>
      </c>
      <c r="I11" s="2" t="s">
        <v>9</v>
      </c>
      <c r="J11" s="2">
        <f t="shared" si="0"/>
        <v>0.95</v>
      </c>
      <c r="K11" s="3">
        <v>18.8</v>
      </c>
      <c r="L11" s="2" t="s">
        <v>9</v>
      </c>
      <c r="M11" s="3">
        <v>16.48</v>
      </c>
      <c r="N11" s="2" t="s">
        <v>9</v>
      </c>
      <c r="O11" s="3">
        <v>20.399999999999999</v>
      </c>
      <c r="P11" s="2" t="s">
        <v>9</v>
      </c>
      <c r="Q11" s="12"/>
      <c r="R11" s="2" t="s">
        <v>9</v>
      </c>
      <c r="S11" s="12"/>
      <c r="T11" s="2" t="s">
        <v>9</v>
      </c>
      <c r="U11" s="17">
        <v>17.7</v>
      </c>
      <c r="V11" s="17">
        <f t="shared" si="1"/>
        <v>0.903954802259887</v>
      </c>
      <c r="W11" s="19">
        <f t="shared" si="2"/>
        <v>20.8</v>
      </c>
    </row>
    <row r="12" spans="2:23">
      <c r="B12" s="5" t="s">
        <v>10</v>
      </c>
      <c r="C12" s="6"/>
      <c r="D12" s="6"/>
      <c r="E12" s="9"/>
      <c r="F12" s="6"/>
      <c r="G12" s="6"/>
      <c r="H12" s="6"/>
      <c r="I12" s="6"/>
      <c r="J12" s="2"/>
      <c r="K12" s="6"/>
      <c r="L12" s="6"/>
      <c r="M12" s="6"/>
      <c r="N12" s="6"/>
      <c r="O12" s="6"/>
      <c r="P12" s="6"/>
      <c r="Q12" s="15"/>
      <c r="R12" s="6"/>
      <c r="S12" s="15"/>
      <c r="T12" s="6"/>
      <c r="U12" s="17"/>
      <c r="V12" s="17"/>
      <c r="W12" s="20"/>
    </row>
    <row r="13" spans="2:23">
      <c r="B13" s="13" t="s">
        <v>17</v>
      </c>
      <c r="C13" s="3">
        <v>12</v>
      </c>
      <c r="D13" s="2" t="s">
        <v>9</v>
      </c>
      <c r="E13" s="9">
        <f>F13/C13</f>
        <v>1</v>
      </c>
      <c r="F13" s="3">
        <v>12</v>
      </c>
      <c r="G13" s="2" t="s">
        <v>9</v>
      </c>
      <c r="H13" s="3">
        <v>11.4</v>
      </c>
      <c r="I13" s="2" t="s">
        <v>9</v>
      </c>
      <c r="J13" s="2">
        <f>H13/F13</f>
        <v>0.95000000000000007</v>
      </c>
      <c r="K13" s="3">
        <v>14.1</v>
      </c>
      <c r="L13" s="2" t="s">
        <v>9</v>
      </c>
      <c r="M13" s="3">
        <v>12.36</v>
      </c>
      <c r="N13" s="2" t="s">
        <v>9</v>
      </c>
      <c r="O13" s="3">
        <v>13.92</v>
      </c>
      <c r="P13" s="2" t="s">
        <v>9</v>
      </c>
      <c r="Q13" s="12"/>
      <c r="R13" s="2" t="s">
        <v>9</v>
      </c>
      <c r="S13" s="12"/>
      <c r="T13" s="2" t="s">
        <v>9</v>
      </c>
      <c r="U13" s="17">
        <v>12.7</v>
      </c>
      <c r="V13" s="17">
        <f t="shared" si="1"/>
        <v>0.94488188976377963</v>
      </c>
      <c r="W13" s="19">
        <f t="shared" si="2"/>
        <v>15.600000000000001</v>
      </c>
    </row>
    <row r="14" spans="2:23">
      <c r="B14" s="13" t="s">
        <v>19</v>
      </c>
      <c r="C14" s="3">
        <v>16</v>
      </c>
      <c r="D14" s="2" t="s">
        <v>9</v>
      </c>
      <c r="E14" s="9">
        <f>F14/C14</f>
        <v>1</v>
      </c>
      <c r="F14" s="3">
        <v>16</v>
      </c>
      <c r="G14" s="2" t="s">
        <v>9</v>
      </c>
      <c r="H14" s="3">
        <v>15.2</v>
      </c>
      <c r="I14" s="2" t="s">
        <v>9</v>
      </c>
      <c r="J14" s="2">
        <f>H14/F14</f>
        <v>0.95</v>
      </c>
      <c r="K14" s="3">
        <v>18.8</v>
      </c>
      <c r="L14" s="2" t="s">
        <v>9</v>
      </c>
      <c r="M14" s="3">
        <v>16.48</v>
      </c>
      <c r="N14" s="2" t="s">
        <v>9</v>
      </c>
      <c r="O14" s="3">
        <v>20.399999999999999</v>
      </c>
      <c r="P14" s="2" t="s">
        <v>9</v>
      </c>
      <c r="Q14" s="12"/>
      <c r="R14" s="2" t="s">
        <v>9</v>
      </c>
      <c r="S14" s="12"/>
      <c r="T14" s="2" t="s">
        <v>9</v>
      </c>
      <c r="U14" s="17">
        <v>17.7</v>
      </c>
      <c r="V14" s="17">
        <f t="shared" si="1"/>
        <v>0.903954802259887</v>
      </c>
      <c r="W14" s="19">
        <f t="shared" si="2"/>
        <v>20.8</v>
      </c>
    </row>
    <row r="15" spans="2:23">
      <c r="B15" s="13" t="s">
        <v>18</v>
      </c>
      <c r="C15" s="3">
        <v>44.08</v>
      </c>
      <c r="D15" s="2" t="s">
        <v>9</v>
      </c>
      <c r="E15" s="9">
        <f>F15/C15</f>
        <v>1</v>
      </c>
      <c r="F15" s="3">
        <v>44.08</v>
      </c>
      <c r="G15" s="2" t="s">
        <v>9</v>
      </c>
      <c r="H15" s="3">
        <v>41.87</v>
      </c>
      <c r="I15" s="2" t="s">
        <v>9</v>
      </c>
      <c r="J15" s="2">
        <f>H15/F15</f>
        <v>0.94986388384754994</v>
      </c>
      <c r="K15" s="3">
        <v>51.79</v>
      </c>
      <c r="L15" s="2" t="s">
        <v>9</v>
      </c>
      <c r="M15" s="3">
        <v>45.4</v>
      </c>
      <c r="N15" s="2" t="s">
        <v>9</v>
      </c>
      <c r="O15" s="3">
        <v>41.48</v>
      </c>
      <c r="P15" s="2" t="s">
        <v>9</v>
      </c>
      <c r="Q15" s="12"/>
      <c r="R15" s="2" t="s">
        <v>9</v>
      </c>
      <c r="S15" s="12"/>
      <c r="T15" s="2" t="s">
        <v>9</v>
      </c>
      <c r="U15" s="17">
        <v>33.9</v>
      </c>
      <c r="V15" s="17">
        <f t="shared" si="1"/>
        <v>1.3002949852507375</v>
      </c>
      <c r="W15" s="19">
        <f t="shared" si="2"/>
        <v>57.304000000000002</v>
      </c>
    </row>
    <row r="16" spans="2:23">
      <c r="B16" s="13" t="s">
        <v>20</v>
      </c>
      <c r="C16" s="3">
        <v>15.9</v>
      </c>
      <c r="D16" s="2" t="s">
        <v>9</v>
      </c>
      <c r="E16" s="9">
        <f>F16/C16</f>
        <v>1.161635220125786</v>
      </c>
      <c r="F16" s="3">
        <v>18.47</v>
      </c>
      <c r="G16" s="2" t="s">
        <v>9</v>
      </c>
      <c r="H16" s="3">
        <v>16.25</v>
      </c>
      <c r="I16" s="2" t="s">
        <v>9</v>
      </c>
      <c r="J16" s="2">
        <f>H16/F16</f>
        <v>0.87980508933405532</v>
      </c>
      <c r="K16" s="3">
        <v>20.09</v>
      </c>
      <c r="L16" s="2" t="s">
        <v>9</v>
      </c>
      <c r="M16" s="3">
        <v>17.61</v>
      </c>
      <c r="N16" s="2" t="s">
        <v>9</v>
      </c>
      <c r="O16" s="3">
        <v>17.100000000000001</v>
      </c>
      <c r="P16" s="2" t="s">
        <v>9</v>
      </c>
      <c r="Q16" s="12"/>
      <c r="R16" s="2" t="s">
        <v>9</v>
      </c>
      <c r="S16" s="12"/>
      <c r="T16" s="2" t="s">
        <v>9</v>
      </c>
      <c r="U16" s="17">
        <v>14.67</v>
      </c>
      <c r="V16" s="17">
        <f t="shared" si="1"/>
        <v>1.0838445807770962</v>
      </c>
      <c r="W16" s="19">
        <f t="shared" si="2"/>
        <v>24.010999999999999</v>
      </c>
    </row>
    <row r="17" spans="2:23" ht="25.5">
      <c r="B17" s="5" t="s">
        <v>60</v>
      </c>
      <c r="C17" s="6"/>
      <c r="D17" s="6"/>
      <c r="E17" s="9"/>
      <c r="F17" s="6"/>
      <c r="G17" s="6"/>
      <c r="H17" s="6"/>
      <c r="I17" s="6"/>
      <c r="J17" s="8"/>
      <c r="K17" s="6"/>
      <c r="L17" s="6"/>
      <c r="M17" s="6"/>
      <c r="N17" s="6"/>
      <c r="O17" s="6"/>
      <c r="P17" s="6"/>
      <c r="Q17" s="15"/>
      <c r="R17" s="6"/>
      <c r="S17" s="15"/>
      <c r="T17" s="6"/>
      <c r="U17" s="17"/>
      <c r="V17" s="17"/>
      <c r="W17" s="20"/>
    </row>
    <row r="18" spans="2:23">
      <c r="B18" s="13" t="s">
        <v>21</v>
      </c>
      <c r="C18" s="3">
        <v>25.5</v>
      </c>
      <c r="D18" s="2" t="s">
        <v>9</v>
      </c>
      <c r="E18" s="9">
        <f t="shared" ref="E18:E27" si="5">F18/C18</f>
        <v>1.1819607843137254</v>
      </c>
      <c r="F18" s="3">
        <v>30.14</v>
      </c>
      <c r="G18" s="2" t="s">
        <v>9</v>
      </c>
      <c r="H18" s="3">
        <v>26.03</v>
      </c>
      <c r="I18" s="2" t="s">
        <v>9</v>
      </c>
      <c r="J18" s="2">
        <f t="shared" ref="J18:J27" si="6">H18/F18</f>
        <v>0.86363636363636365</v>
      </c>
      <c r="K18" s="3">
        <v>32.200000000000003</v>
      </c>
      <c r="L18" s="2" t="s">
        <v>9</v>
      </c>
      <c r="M18" s="3">
        <v>28.22</v>
      </c>
      <c r="N18" s="2" t="s">
        <v>9</v>
      </c>
      <c r="O18" s="3">
        <v>26.29</v>
      </c>
      <c r="P18" s="2" t="s">
        <v>9</v>
      </c>
      <c r="Q18" s="12"/>
      <c r="R18" s="2" t="s">
        <v>9</v>
      </c>
      <c r="S18" s="12"/>
      <c r="T18" s="2" t="s">
        <v>9</v>
      </c>
      <c r="U18" s="17">
        <v>21.08</v>
      </c>
      <c r="V18" s="17">
        <f t="shared" si="1"/>
        <v>1.2096774193548387</v>
      </c>
      <c r="W18" s="19">
        <f t="shared" si="2"/>
        <v>39.182000000000002</v>
      </c>
    </row>
    <row r="19" spans="2:23">
      <c r="B19" s="13" t="s">
        <v>22</v>
      </c>
      <c r="C19" s="3">
        <v>40.35</v>
      </c>
      <c r="D19" s="2" t="s">
        <v>9</v>
      </c>
      <c r="E19" s="9">
        <f t="shared" si="5"/>
        <v>1.1819083023543988</v>
      </c>
      <c r="F19" s="3">
        <v>47.69</v>
      </c>
      <c r="G19" s="2" t="s">
        <v>9</v>
      </c>
      <c r="H19" s="3">
        <v>41.19</v>
      </c>
      <c r="I19" s="2" t="s">
        <v>9</v>
      </c>
      <c r="J19" s="2">
        <f t="shared" si="6"/>
        <v>0.86370308240721327</v>
      </c>
      <c r="K19" s="3">
        <v>50.94</v>
      </c>
      <c r="L19" s="2" t="s">
        <v>9</v>
      </c>
      <c r="M19" s="3">
        <v>44.65</v>
      </c>
      <c r="N19" s="2" t="s">
        <v>9</v>
      </c>
      <c r="O19" s="3">
        <v>41.56</v>
      </c>
      <c r="P19" s="2" t="s">
        <v>9</v>
      </c>
      <c r="Q19" s="12"/>
      <c r="R19" s="2" t="s">
        <v>9</v>
      </c>
      <c r="S19" s="12"/>
      <c r="T19" s="2" t="s">
        <v>9</v>
      </c>
      <c r="U19" s="17">
        <v>33.35</v>
      </c>
      <c r="V19" s="17">
        <f t="shared" si="1"/>
        <v>1.2098950524737631</v>
      </c>
      <c r="W19" s="19">
        <f t="shared" si="2"/>
        <v>61.997</v>
      </c>
    </row>
    <row r="20" spans="2:23">
      <c r="B20" s="13" t="s">
        <v>23</v>
      </c>
      <c r="C20" s="3">
        <v>25.5</v>
      </c>
      <c r="D20" s="2" t="s">
        <v>9</v>
      </c>
      <c r="E20" s="9">
        <f t="shared" si="5"/>
        <v>1.1819607843137254</v>
      </c>
      <c r="F20" s="3">
        <v>30.14</v>
      </c>
      <c r="G20" s="2" t="s">
        <v>9</v>
      </c>
      <c r="H20" s="3">
        <v>26.03</v>
      </c>
      <c r="I20" s="2" t="s">
        <v>9</v>
      </c>
      <c r="J20" s="2">
        <f t="shared" si="6"/>
        <v>0.86363636363636365</v>
      </c>
      <c r="K20" s="3">
        <v>32.200000000000003</v>
      </c>
      <c r="L20" s="2" t="s">
        <v>9</v>
      </c>
      <c r="M20" s="3">
        <v>28.22</v>
      </c>
      <c r="N20" s="2" t="s">
        <v>9</v>
      </c>
      <c r="O20" s="3">
        <v>26.29</v>
      </c>
      <c r="P20" s="2" t="s">
        <v>9</v>
      </c>
      <c r="Q20" s="12"/>
      <c r="R20" s="2" t="s">
        <v>9</v>
      </c>
      <c r="S20" s="12"/>
      <c r="T20" s="2" t="s">
        <v>9</v>
      </c>
      <c r="U20" s="17">
        <v>21.08</v>
      </c>
      <c r="V20" s="17">
        <f t="shared" si="1"/>
        <v>1.2096774193548387</v>
      </c>
      <c r="W20" s="19">
        <f t="shared" si="2"/>
        <v>39.182000000000002</v>
      </c>
    </row>
    <row r="21" spans="2:23">
      <c r="B21" s="13" t="s">
        <v>55</v>
      </c>
      <c r="C21" s="3">
        <v>40.35</v>
      </c>
      <c r="D21" s="2" t="s">
        <v>9</v>
      </c>
      <c r="E21" s="9">
        <f t="shared" si="5"/>
        <v>1.1819083023543988</v>
      </c>
      <c r="F21" s="3">
        <v>47.69</v>
      </c>
      <c r="G21" s="2" t="s">
        <v>9</v>
      </c>
      <c r="H21" s="3">
        <v>41.19</v>
      </c>
      <c r="I21" s="2" t="s">
        <v>9</v>
      </c>
      <c r="J21" s="2">
        <f t="shared" si="6"/>
        <v>0.86370308240721327</v>
      </c>
      <c r="K21" s="3">
        <v>50.94</v>
      </c>
      <c r="L21" s="2" t="s">
        <v>9</v>
      </c>
      <c r="M21" s="3">
        <v>44.65</v>
      </c>
      <c r="N21" s="2" t="s">
        <v>9</v>
      </c>
      <c r="O21" s="3">
        <v>41.56</v>
      </c>
      <c r="P21" s="2" t="s">
        <v>9</v>
      </c>
      <c r="Q21" s="12"/>
      <c r="R21" s="2" t="s">
        <v>9</v>
      </c>
      <c r="S21" s="12"/>
      <c r="T21" s="2" t="s">
        <v>9</v>
      </c>
      <c r="U21" s="17">
        <v>33.35</v>
      </c>
      <c r="V21" s="17">
        <f t="shared" si="1"/>
        <v>1.2098950524737631</v>
      </c>
      <c r="W21" s="19">
        <f t="shared" si="2"/>
        <v>61.997</v>
      </c>
    </row>
    <row r="22" spans="2:23">
      <c r="B22" s="13" t="s">
        <v>24</v>
      </c>
      <c r="C22" s="3">
        <v>25.5</v>
      </c>
      <c r="D22" s="2" t="s">
        <v>9</v>
      </c>
      <c r="E22" s="9">
        <f t="shared" si="5"/>
        <v>1.1819607843137254</v>
      </c>
      <c r="F22" s="3">
        <v>30.14</v>
      </c>
      <c r="G22" s="2" t="s">
        <v>9</v>
      </c>
      <c r="H22" s="3">
        <v>26.03</v>
      </c>
      <c r="I22" s="2" t="s">
        <v>9</v>
      </c>
      <c r="J22" s="2">
        <f t="shared" si="6"/>
        <v>0.86363636363636365</v>
      </c>
      <c r="K22" s="3">
        <v>32.200000000000003</v>
      </c>
      <c r="L22" s="2" t="s">
        <v>9</v>
      </c>
      <c r="M22" s="3">
        <v>28.22</v>
      </c>
      <c r="N22" s="2" t="s">
        <v>9</v>
      </c>
      <c r="O22" s="3">
        <v>26.29</v>
      </c>
      <c r="P22" s="2" t="s">
        <v>9</v>
      </c>
      <c r="Q22" s="12"/>
      <c r="R22" s="2" t="s">
        <v>9</v>
      </c>
      <c r="S22" s="12"/>
      <c r="T22" s="2" t="s">
        <v>9</v>
      </c>
      <c r="U22" s="17">
        <v>21.08</v>
      </c>
      <c r="V22" s="17">
        <f t="shared" si="1"/>
        <v>1.2096774193548387</v>
      </c>
      <c r="W22" s="19">
        <f t="shared" si="2"/>
        <v>39.182000000000002</v>
      </c>
    </row>
    <row r="23" spans="2:23">
      <c r="B23" s="13" t="s">
        <v>25</v>
      </c>
      <c r="C23" s="3">
        <v>40.35</v>
      </c>
      <c r="D23" s="2" t="s">
        <v>9</v>
      </c>
      <c r="E23" s="9">
        <f t="shared" si="5"/>
        <v>1.1819083023543988</v>
      </c>
      <c r="F23" s="3">
        <v>47.69</v>
      </c>
      <c r="G23" s="2" t="s">
        <v>9</v>
      </c>
      <c r="H23" s="3">
        <v>41.19</v>
      </c>
      <c r="I23" s="2" t="s">
        <v>9</v>
      </c>
      <c r="J23" s="2">
        <f t="shared" si="6"/>
        <v>0.86370308240721327</v>
      </c>
      <c r="K23" s="3">
        <v>50.94</v>
      </c>
      <c r="L23" s="2" t="s">
        <v>9</v>
      </c>
      <c r="M23" s="3">
        <v>44.65</v>
      </c>
      <c r="N23" s="2" t="s">
        <v>9</v>
      </c>
      <c r="O23" s="3">
        <v>41.56</v>
      </c>
      <c r="P23" s="2" t="s">
        <v>9</v>
      </c>
      <c r="Q23" s="12"/>
      <c r="R23" s="2" t="s">
        <v>9</v>
      </c>
      <c r="S23" s="12"/>
      <c r="T23" s="2" t="s">
        <v>9</v>
      </c>
      <c r="U23" s="17">
        <v>33.35</v>
      </c>
      <c r="V23" s="17">
        <f t="shared" si="1"/>
        <v>1.2098950524737631</v>
      </c>
      <c r="W23" s="19">
        <f t="shared" si="2"/>
        <v>61.997</v>
      </c>
    </row>
    <row r="24" spans="2:23">
      <c r="B24" s="13" t="s">
        <v>56</v>
      </c>
      <c r="C24" s="3">
        <v>25.5</v>
      </c>
      <c r="D24" s="2" t="s">
        <v>9</v>
      </c>
      <c r="E24" s="9">
        <f t="shared" si="5"/>
        <v>1.1819607843137254</v>
      </c>
      <c r="F24" s="3">
        <v>30.14</v>
      </c>
      <c r="G24" s="2" t="s">
        <v>9</v>
      </c>
      <c r="H24" s="3">
        <v>26.03</v>
      </c>
      <c r="I24" s="2" t="s">
        <v>9</v>
      </c>
      <c r="J24" s="2">
        <f t="shared" si="6"/>
        <v>0.86363636363636365</v>
      </c>
      <c r="K24" s="3">
        <v>32.200000000000003</v>
      </c>
      <c r="L24" s="2" t="s">
        <v>9</v>
      </c>
      <c r="M24" s="3">
        <v>28.22</v>
      </c>
      <c r="N24" s="2" t="s">
        <v>9</v>
      </c>
      <c r="O24" s="3">
        <v>26.29</v>
      </c>
      <c r="P24" s="2" t="s">
        <v>9</v>
      </c>
      <c r="Q24" s="12"/>
      <c r="R24" s="2" t="s">
        <v>9</v>
      </c>
      <c r="S24" s="12"/>
      <c r="T24" s="2" t="s">
        <v>9</v>
      </c>
      <c r="U24" s="17">
        <v>21.08</v>
      </c>
      <c r="V24" s="17">
        <f t="shared" si="1"/>
        <v>1.2096774193548387</v>
      </c>
      <c r="W24" s="19">
        <f t="shared" si="2"/>
        <v>39.182000000000002</v>
      </c>
    </row>
    <row r="25" spans="2:23">
      <c r="B25" s="13" t="s">
        <v>57</v>
      </c>
      <c r="C25" s="3">
        <v>40.35</v>
      </c>
      <c r="D25" s="2" t="s">
        <v>9</v>
      </c>
      <c r="E25" s="9">
        <f t="shared" si="5"/>
        <v>1.1819083023543988</v>
      </c>
      <c r="F25" s="3">
        <v>47.69</v>
      </c>
      <c r="G25" s="2" t="s">
        <v>9</v>
      </c>
      <c r="H25" s="3">
        <v>41.19</v>
      </c>
      <c r="I25" s="2" t="s">
        <v>9</v>
      </c>
      <c r="J25" s="2">
        <f t="shared" si="6"/>
        <v>0.86370308240721327</v>
      </c>
      <c r="K25" s="3">
        <v>50.94</v>
      </c>
      <c r="L25" s="2" t="s">
        <v>9</v>
      </c>
      <c r="M25" s="3">
        <v>44.65</v>
      </c>
      <c r="N25" s="2" t="s">
        <v>9</v>
      </c>
      <c r="O25" s="3">
        <v>41.56</v>
      </c>
      <c r="P25" s="2" t="s">
        <v>9</v>
      </c>
      <c r="Q25" s="12"/>
      <c r="R25" s="2" t="s">
        <v>9</v>
      </c>
      <c r="S25" s="12"/>
      <c r="T25" s="2" t="s">
        <v>9</v>
      </c>
      <c r="U25" s="17">
        <v>33.35</v>
      </c>
      <c r="V25" s="17">
        <f t="shared" si="1"/>
        <v>1.2098950524737631</v>
      </c>
      <c r="W25" s="19">
        <f t="shared" si="2"/>
        <v>61.997</v>
      </c>
    </row>
    <row r="26" spans="2:23">
      <c r="B26" s="13" t="s">
        <v>26</v>
      </c>
      <c r="C26" s="3">
        <v>25.5</v>
      </c>
      <c r="D26" s="2" t="s">
        <v>9</v>
      </c>
      <c r="E26" s="9">
        <f t="shared" si="5"/>
        <v>1.1819607843137254</v>
      </c>
      <c r="F26" s="3">
        <v>30.14</v>
      </c>
      <c r="G26" s="2" t="s">
        <v>9</v>
      </c>
      <c r="H26" s="3">
        <v>26.03</v>
      </c>
      <c r="I26" s="2" t="s">
        <v>9</v>
      </c>
      <c r="J26" s="2">
        <f t="shared" si="6"/>
        <v>0.86363636363636365</v>
      </c>
      <c r="K26" s="3">
        <v>32.200000000000003</v>
      </c>
      <c r="L26" s="2" t="s">
        <v>9</v>
      </c>
      <c r="M26" s="3">
        <v>28.22</v>
      </c>
      <c r="N26" s="2" t="s">
        <v>9</v>
      </c>
      <c r="O26" s="3">
        <v>26.29</v>
      </c>
      <c r="P26" s="2" t="s">
        <v>9</v>
      </c>
      <c r="Q26" s="12"/>
      <c r="R26" s="2" t="s">
        <v>9</v>
      </c>
      <c r="S26" s="12"/>
      <c r="T26" s="2" t="s">
        <v>9</v>
      </c>
      <c r="U26" s="17">
        <v>21.08</v>
      </c>
      <c r="V26" s="17">
        <f t="shared" si="1"/>
        <v>1.2096774193548387</v>
      </c>
      <c r="W26" s="19">
        <f t="shared" si="2"/>
        <v>39.182000000000002</v>
      </c>
    </row>
    <row r="27" spans="2:23">
      <c r="B27" s="13" t="s">
        <v>58</v>
      </c>
      <c r="C27" s="3">
        <v>40.35</v>
      </c>
      <c r="D27" s="2" t="s">
        <v>9</v>
      </c>
      <c r="E27" s="9">
        <f t="shared" si="5"/>
        <v>1.1819083023543988</v>
      </c>
      <c r="F27" s="3">
        <v>47.69</v>
      </c>
      <c r="G27" s="2" t="s">
        <v>9</v>
      </c>
      <c r="H27" s="3">
        <v>41.19</v>
      </c>
      <c r="I27" s="2" t="s">
        <v>9</v>
      </c>
      <c r="J27" s="2">
        <f t="shared" si="6"/>
        <v>0.86370308240721327</v>
      </c>
      <c r="K27" s="3">
        <v>50.94</v>
      </c>
      <c r="L27" s="2" t="s">
        <v>9</v>
      </c>
      <c r="M27" s="3">
        <v>44.65</v>
      </c>
      <c r="N27" s="2" t="s">
        <v>9</v>
      </c>
      <c r="O27" s="3">
        <v>41.56</v>
      </c>
      <c r="P27" s="2" t="s">
        <v>9</v>
      </c>
      <c r="Q27" s="12"/>
      <c r="R27" s="2" t="s">
        <v>9</v>
      </c>
      <c r="S27" s="12"/>
      <c r="T27" s="2" t="s">
        <v>9</v>
      </c>
      <c r="U27" s="17">
        <v>33.35</v>
      </c>
      <c r="V27" s="17">
        <f t="shared" si="1"/>
        <v>1.2098950524737631</v>
      </c>
      <c r="W27" s="19">
        <f t="shared" si="2"/>
        <v>61.997</v>
      </c>
    </row>
    <row r="28" spans="2:23" ht="26.25" customHeight="1">
      <c r="B28" s="5" t="s">
        <v>61</v>
      </c>
      <c r="C28" s="6"/>
      <c r="D28" s="6"/>
      <c r="E28" s="9"/>
      <c r="F28" s="6"/>
      <c r="G28" s="6"/>
      <c r="H28" s="6"/>
      <c r="I28" s="6"/>
      <c r="J28" s="8"/>
      <c r="K28" s="6"/>
      <c r="L28" s="6"/>
      <c r="M28" s="6"/>
      <c r="N28" s="6"/>
      <c r="O28" s="6"/>
      <c r="P28" s="6"/>
      <c r="Q28" s="15"/>
      <c r="R28" s="6"/>
      <c r="S28" s="15"/>
      <c r="T28" s="6"/>
      <c r="U28" s="17"/>
      <c r="V28" s="17"/>
      <c r="W28" s="20"/>
    </row>
    <row r="29" spans="2:23">
      <c r="B29" s="13" t="s">
        <v>27</v>
      </c>
      <c r="C29" s="3">
        <v>22.98</v>
      </c>
      <c r="D29" s="2" t="s">
        <v>9</v>
      </c>
      <c r="E29" s="9">
        <f t="shared" ref="E29:E38" si="7">F29/C29</f>
        <v>1.1818973020017407</v>
      </c>
      <c r="F29" s="3">
        <v>27.16</v>
      </c>
      <c r="G29" s="2" t="s">
        <v>9</v>
      </c>
      <c r="H29" s="3">
        <v>23.46</v>
      </c>
      <c r="I29" s="2" t="s">
        <v>9</v>
      </c>
      <c r="J29" s="2">
        <f t="shared" ref="J29:J38" si="8">H29/F29</f>
        <v>0.86377025036818855</v>
      </c>
      <c r="K29" s="3">
        <v>29.01</v>
      </c>
      <c r="L29" s="2" t="s">
        <v>9</v>
      </c>
      <c r="M29" s="3">
        <v>25.43</v>
      </c>
      <c r="N29" s="2" t="s">
        <v>9</v>
      </c>
      <c r="O29" s="3">
        <v>23.3</v>
      </c>
      <c r="P29" s="2" t="s">
        <v>9</v>
      </c>
      <c r="Q29" s="12"/>
      <c r="R29" s="2" t="s">
        <v>9</v>
      </c>
      <c r="S29" s="12"/>
      <c r="T29" s="2" t="s">
        <v>9</v>
      </c>
      <c r="U29" s="17">
        <v>18.989999999999998</v>
      </c>
      <c r="V29" s="17">
        <f t="shared" si="1"/>
        <v>1.2101105845181677</v>
      </c>
      <c r="W29" s="19">
        <f t="shared" si="2"/>
        <v>35.308</v>
      </c>
    </row>
    <row r="30" spans="2:23">
      <c r="B30" s="13" t="s">
        <v>28</v>
      </c>
      <c r="C30" s="3">
        <v>39.979999999999997</v>
      </c>
      <c r="D30" s="2" t="s">
        <v>9</v>
      </c>
      <c r="E30" s="9">
        <f t="shared" si="7"/>
        <v>1.1820910455227613</v>
      </c>
      <c r="F30" s="3">
        <v>47.26</v>
      </c>
      <c r="G30" s="2" t="s">
        <v>9</v>
      </c>
      <c r="H30" s="3">
        <v>40.81</v>
      </c>
      <c r="I30" s="2" t="s">
        <v>9</v>
      </c>
      <c r="J30" s="2">
        <f t="shared" si="8"/>
        <v>0.86352094794752443</v>
      </c>
      <c r="K30" s="3">
        <v>50.48</v>
      </c>
      <c r="L30" s="2" t="s">
        <v>9</v>
      </c>
      <c r="M30" s="3">
        <v>44.25</v>
      </c>
      <c r="N30" s="2" t="s">
        <v>9</v>
      </c>
      <c r="O30" s="3">
        <v>40.28</v>
      </c>
      <c r="P30" s="2" t="s">
        <v>9</v>
      </c>
      <c r="Q30" s="12"/>
      <c r="R30" s="2" t="s">
        <v>9</v>
      </c>
      <c r="S30" s="12"/>
      <c r="T30" s="2" t="s">
        <v>9</v>
      </c>
      <c r="U30" s="17">
        <v>33.049999999999997</v>
      </c>
      <c r="V30" s="17">
        <f t="shared" si="1"/>
        <v>1.2096822995461423</v>
      </c>
      <c r="W30" s="19">
        <f t="shared" si="2"/>
        <v>61.438000000000002</v>
      </c>
    </row>
    <row r="31" spans="2:23">
      <c r="B31" s="13" t="s">
        <v>29</v>
      </c>
      <c r="C31" s="3">
        <v>22.98</v>
      </c>
      <c r="D31" s="2" t="s">
        <v>9</v>
      </c>
      <c r="E31" s="9">
        <f t="shared" si="7"/>
        <v>1.1818973020017407</v>
      </c>
      <c r="F31" s="3">
        <v>27.16</v>
      </c>
      <c r="G31" s="2" t="s">
        <v>9</v>
      </c>
      <c r="H31" s="3">
        <v>23.46</v>
      </c>
      <c r="I31" s="2" t="s">
        <v>9</v>
      </c>
      <c r="J31" s="2">
        <f t="shared" si="8"/>
        <v>0.86377025036818855</v>
      </c>
      <c r="K31" s="3">
        <v>29.01</v>
      </c>
      <c r="L31" s="2" t="s">
        <v>9</v>
      </c>
      <c r="M31" s="3">
        <v>25.43</v>
      </c>
      <c r="N31" s="2" t="s">
        <v>9</v>
      </c>
      <c r="O31" s="3">
        <v>23.3</v>
      </c>
      <c r="P31" s="2" t="s">
        <v>9</v>
      </c>
      <c r="Q31" s="12"/>
      <c r="R31" s="2" t="s">
        <v>9</v>
      </c>
      <c r="S31" s="12"/>
      <c r="T31" s="2" t="s">
        <v>9</v>
      </c>
      <c r="U31" s="17">
        <v>18.989999999999998</v>
      </c>
      <c r="V31" s="17">
        <f t="shared" si="1"/>
        <v>1.2101105845181677</v>
      </c>
      <c r="W31" s="19">
        <f t="shared" si="2"/>
        <v>35.308</v>
      </c>
    </row>
    <row r="32" spans="2:23">
      <c r="B32" s="13" t="s">
        <v>30</v>
      </c>
      <c r="C32" s="3">
        <v>39.979999999999997</v>
      </c>
      <c r="D32" s="2" t="s">
        <v>9</v>
      </c>
      <c r="E32" s="9">
        <f t="shared" si="7"/>
        <v>1.1820910455227613</v>
      </c>
      <c r="F32" s="3">
        <v>47.26</v>
      </c>
      <c r="G32" s="2" t="s">
        <v>9</v>
      </c>
      <c r="H32" s="3">
        <v>40.81</v>
      </c>
      <c r="I32" s="2" t="s">
        <v>9</v>
      </c>
      <c r="J32" s="2">
        <f t="shared" si="8"/>
        <v>0.86352094794752443</v>
      </c>
      <c r="K32" s="3">
        <v>50.48</v>
      </c>
      <c r="L32" s="2" t="s">
        <v>9</v>
      </c>
      <c r="M32" s="3">
        <v>44.25</v>
      </c>
      <c r="N32" s="2" t="s">
        <v>9</v>
      </c>
      <c r="O32" s="3">
        <v>40.28</v>
      </c>
      <c r="P32" s="2" t="s">
        <v>9</v>
      </c>
      <c r="Q32" s="12"/>
      <c r="R32" s="2" t="s">
        <v>9</v>
      </c>
      <c r="S32" s="12"/>
      <c r="T32" s="2" t="s">
        <v>9</v>
      </c>
      <c r="U32" s="17">
        <v>33.049999999999997</v>
      </c>
      <c r="V32" s="17">
        <f t="shared" si="1"/>
        <v>1.2096822995461423</v>
      </c>
      <c r="W32" s="19">
        <f t="shared" si="2"/>
        <v>61.438000000000002</v>
      </c>
    </row>
    <row r="33" spans="2:23">
      <c r="B33" s="13" t="s">
        <v>31</v>
      </c>
      <c r="C33" s="3">
        <v>22.98</v>
      </c>
      <c r="D33" s="2" t="s">
        <v>9</v>
      </c>
      <c r="E33" s="9">
        <f t="shared" si="7"/>
        <v>1.1818973020017407</v>
      </c>
      <c r="F33" s="3">
        <v>27.16</v>
      </c>
      <c r="G33" s="2" t="s">
        <v>9</v>
      </c>
      <c r="H33" s="3">
        <v>23.46</v>
      </c>
      <c r="I33" s="2" t="s">
        <v>9</v>
      </c>
      <c r="J33" s="2">
        <f t="shared" si="8"/>
        <v>0.86377025036818855</v>
      </c>
      <c r="K33" s="3">
        <v>29.01</v>
      </c>
      <c r="L33" s="2" t="s">
        <v>9</v>
      </c>
      <c r="M33" s="3">
        <v>25.43</v>
      </c>
      <c r="N33" s="2" t="s">
        <v>9</v>
      </c>
      <c r="O33" s="3">
        <v>23.3</v>
      </c>
      <c r="P33" s="2" t="s">
        <v>9</v>
      </c>
      <c r="Q33" s="12"/>
      <c r="R33" s="2" t="s">
        <v>9</v>
      </c>
      <c r="S33" s="12"/>
      <c r="T33" s="2" t="s">
        <v>9</v>
      </c>
      <c r="U33" s="17">
        <v>18.989999999999998</v>
      </c>
      <c r="V33" s="17">
        <f t="shared" si="1"/>
        <v>1.2101105845181677</v>
      </c>
      <c r="W33" s="19">
        <f t="shared" si="2"/>
        <v>35.308</v>
      </c>
    </row>
    <row r="34" spans="2:23">
      <c r="B34" s="13" t="s">
        <v>32</v>
      </c>
      <c r="C34" s="3">
        <v>39.979999999999997</v>
      </c>
      <c r="D34" s="2" t="s">
        <v>9</v>
      </c>
      <c r="E34" s="9">
        <f t="shared" si="7"/>
        <v>1.1820910455227613</v>
      </c>
      <c r="F34" s="3">
        <v>47.26</v>
      </c>
      <c r="G34" s="2" t="s">
        <v>9</v>
      </c>
      <c r="H34" s="3">
        <v>40.81</v>
      </c>
      <c r="I34" s="2" t="s">
        <v>9</v>
      </c>
      <c r="J34" s="2">
        <f t="shared" si="8"/>
        <v>0.86352094794752443</v>
      </c>
      <c r="K34" s="3">
        <v>50.48</v>
      </c>
      <c r="L34" s="2" t="s">
        <v>9</v>
      </c>
      <c r="M34" s="3">
        <v>44.25</v>
      </c>
      <c r="N34" s="2" t="s">
        <v>9</v>
      </c>
      <c r="O34" s="3">
        <v>40.28</v>
      </c>
      <c r="P34" s="2" t="s">
        <v>9</v>
      </c>
      <c r="Q34" s="12"/>
      <c r="R34" s="2" t="s">
        <v>9</v>
      </c>
      <c r="S34" s="12"/>
      <c r="T34" s="2" t="s">
        <v>9</v>
      </c>
      <c r="U34" s="17">
        <v>33.049999999999997</v>
      </c>
      <c r="V34" s="17">
        <f t="shared" si="1"/>
        <v>1.2096822995461423</v>
      </c>
      <c r="W34" s="19">
        <f t="shared" si="2"/>
        <v>61.438000000000002</v>
      </c>
    </row>
    <row r="35" spans="2:23">
      <c r="B35" s="13" t="s">
        <v>33</v>
      </c>
      <c r="C35" s="3">
        <v>22.98</v>
      </c>
      <c r="D35" s="2" t="s">
        <v>9</v>
      </c>
      <c r="E35" s="9">
        <f t="shared" si="7"/>
        <v>1.1818973020017407</v>
      </c>
      <c r="F35" s="3">
        <v>27.16</v>
      </c>
      <c r="G35" s="2" t="s">
        <v>9</v>
      </c>
      <c r="H35" s="3">
        <v>23.46</v>
      </c>
      <c r="I35" s="2" t="s">
        <v>9</v>
      </c>
      <c r="J35" s="2">
        <f t="shared" si="8"/>
        <v>0.86377025036818855</v>
      </c>
      <c r="K35" s="3">
        <v>29.01</v>
      </c>
      <c r="L35" s="2" t="s">
        <v>9</v>
      </c>
      <c r="M35" s="3">
        <v>25.43</v>
      </c>
      <c r="N35" s="2" t="s">
        <v>9</v>
      </c>
      <c r="O35" s="3">
        <v>23.3</v>
      </c>
      <c r="P35" s="2" t="s">
        <v>9</v>
      </c>
      <c r="Q35" s="12"/>
      <c r="R35" s="2" t="s">
        <v>9</v>
      </c>
      <c r="S35" s="12"/>
      <c r="T35" s="2" t="s">
        <v>9</v>
      </c>
      <c r="U35" s="17">
        <v>18.989999999999998</v>
      </c>
      <c r="V35" s="17">
        <f t="shared" si="1"/>
        <v>1.2101105845181677</v>
      </c>
      <c r="W35" s="19">
        <f t="shared" si="2"/>
        <v>35.308</v>
      </c>
    </row>
    <row r="36" spans="2:23">
      <c r="B36" s="13" t="s">
        <v>34</v>
      </c>
      <c r="C36" s="3">
        <v>39.979999999999997</v>
      </c>
      <c r="D36" s="2" t="s">
        <v>9</v>
      </c>
      <c r="E36" s="9">
        <f t="shared" si="7"/>
        <v>1.1820910455227613</v>
      </c>
      <c r="F36" s="3">
        <v>47.26</v>
      </c>
      <c r="G36" s="2" t="s">
        <v>9</v>
      </c>
      <c r="H36" s="3">
        <v>40.81</v>
      </c>
      <c r="I36" s="2" t="s">
        <v>9</v>
      </c>
      <c r="J36" s="2">
        <f t="shared" si="8"/>
        <v>0.86352094794752443</v>
      </c>
      <c r="K36" s="3">
        <v>50.48</v>
      </c>
      <c r="L36" s="2" t="s">
        <v>9</v>
      </c>
      <c r="M36" s="3">
        <v>44.25</v>
      </c>
      <c r="N36" s="2" t="s">
        <v>9</v>
      </c>
      <c r="O36" s="3">
        <v>40.28</v>
      </c>
      <c r="P36" s="2" t="s">
        <v>9</v>
      </c>
      <c r="Q36" s="12"/>
      <c r="R36" s="2" t="s">
        <v>9</v>
      </c>
      <c r="S36" s="12"/>
      <c r="T36" s="2" t="s">
        <v>9</v>
      </c>
      <c r="U36" s="17">
        <v>33.049999999999997</v>
      </c>
      <c r="V36" s="17">
        <f t="shared" si="1"/>
        <v>1.2096822995461423</v>
      </c>
      <c r="W36" s="19">
        <f t="shared" si="2"/>
        <v>61.438000000000002</v>
      </c>
    </row>
    <row r="37" spans="2:23">
      <c r="B37" s="13" t="s">
        <v>35</v>
      </c>
      <c r="C37" s="3">
        <v>22.98</v>
      </c>
      <c r="D37" s="2" t="s">
        <v>9</v>
      </c>
      <c r="E37" s="9">
        <f t="shared" si="7"/>
        <v>1.1818973020017407</v>
      </c>
      <c r="F37" s="3">
        <v>27.16</v>
      </c>
      <c r="G37" s="2" t="s">
        <v>9</v>
      </c>
      <c r="H37" s="3">
        <v>23.45</v>
      </c>
      <c r="I37" s="2" t="s">
        <v>9</v>
      </c>
      <c r="J37" s="2">
        <f t="shared" si="8"/>
        <v>0.86340206185567003</v>
      </c>
      <c r="K37" s="3">
        <v>29.01</v>
      </c>
      <c r="L37" s="2" t="s">
        <v>9</v>
      </c>
      <c r="M37" s="3">
        <v>25.43</v>
      </c>
      <c r="N37" s="2" t="s">
        <v>9</v>
      </c>
      <c r="O37" s="3">
        <v>23.3</v>
      </c>
      <c r="P37" s="2" t="s">
        <v>9</v>
      </c>
      <c r="Q37" s="12"/>
      <c r="R37" s="2" t="s">
        <v>9</v>
      </c>
      <c r="S37" s="12"/>
      <c r="T37" s="2" t="s">
        <v>9</v>
      </c>
      <c r="U37" s="17">
        <v>18.989999999999998</v>
      </c>
      <c r="V37" s="17">
        <f t="shared" si="1"/>
        <v>1.2101105845181677</v>
      </c>
      <c r="W37" s="19">
        <f t="shared" si="2"/>
        <v>35.308</v>
      </c>
    </row>
    <row r="38" spans="2:23">
      <c r="B38" s="13" t="s">
        <v>36</v>
      </c>
      <c r="C38" s="3">
        <v>39.979999999999997</v>
      </c>
      <c r="D38" s="2" t="s">
        <v>9</v>
      </c>
      <c r="E38" s="9">
        <f t="shared" si="7"/>
        <v>1.1820910455227613</v>
      </c>
      <c r="F38" s="3">
        <v>47.26</v>
      </c>
      <c r="G38" s="2" t="s">
        <v>9</v>
      </c>
      <c r="H38" s="3">
        <v>40.81</v>
      </c>
      <c r="I38" s="2" t="s">
        <v>9</v>
      </c>
      <c r="J38" s="2">
        <f t="shared" si="8"/>
        <v>0.86352094794752443</v>
      </c>
      <c r="K38" s="3">
        <v>50.48</v>
      </c>
      <c r="L38" s="2" t="s">
        <v>9</v>
      </c>
      <c r="M38" s="3">
        <v>44.25</v>
      </c>
      <c r="N38" s="2" t="s">
        <v>9</v>
      </c>
      <c r="O38" s="3">
        <v>40.28</v>
      </c>
      <c r="P38" s="2" t="s">
        <v>9</v>
      </c>
      <c r="Q38" s="12"/>
      <c r="R38" s="2" t="s">
        <v>9</v>
      </c>
      <c r="S38" s="12"/>
      <c r="T38" s="2" t="s">
        <v>9</v>
      </c>
      <c r="U38" s="17">
        <v>33.049999999999997</v>
      </c>
      <c r="V38" s="17">
        <f t="shared" si="1"/>
        <v>1.2096822995461423</v>
      </c>
      <c r="W38" s="19">
        <f t="shared" si="2"/>
        <v>61.438000000000002</v>
      </c>
    </row>
    <row r="39" spans="2:23" ht="25.5">
      <c r="B39" s="5" t="s">
        <v>59</v>
      </c>
      <c r="C39" s="6"/>
      <c r="D39" s="6"/>
      <c r="E39" s="9"/>
      <c r="F39" s="6"/>
      <c r="G39" s="6"/>
      <c r="H39" s="6"/>
      <c r="I39" s="6"/>
      <c r="J39" s="8"/>
      <c r="K39" s="6"/>
      <c r="L39" s="6"/>
      <c r="M39" s="6"/>
      <c r="N39" s="6"/>
      <c r="O39" s="6"/>
      <c r="P39" s="6"/>
      <c r="Q39" s="15"/>
      <c r="R39" s="6"/>
      <c r="S39" s="15"/>
      <c r="T39" s="6"/>
      <c r="U39" s="17"/>
      <c r="V39" s="17"/>
      <c r="W39" s="19"/>
    </row>
    <row r="40" spans="2:23">
      <c r="B40" s="13" t="s">
        <v>37</v>
      </c>
      <c r="C40" s="3">
        <v>22.98</v>
      </c>
      <c r="D40" s="2" t="s">
        <v>9</v>
      </c>
      <c r="E40" s="9">
        <f t="shared" ref="E40:E57" si="9">F40/C40</f>
        <v>1.1818973020017407</v>
      </c>
      <c r="F40" s="3">
        <v>27.16</v>
      </c>
      <c r="G40" s="2" t="s">
        <v>9</v>
      </c>
      <c r="H40" s="3">
        <v>23.46</v>
      </c>
      <c r="I40" s="2" t="s">
        <v>9</v>
      </c>
      <c r="J40" s="2">
        <f t="shared" ref="J40:J57" si="10">H40/F40</f>
        <v>0.86377025036818855</v>
      </c>
      <c r="K40" s="3">
        <v>29.01</v>
      </c>
      <c r="L40" s="2" t="s">
        <v>9</v>
      </c>
      <c r="M40" s="3">
        <v>25.43</v>
      </c>
      <c r="N40" s="2" t="s">
        <v>9</v>
      </c>
      <c r="O40" s="3">
        <v>23.3</v>
      </c>
      <c r="P40" s="2" t="s">
        <v>9</v>
      </c>
      <c r="Q40" s="12"/>
      <c r="R40" s="2" t="s">
        <v>9</v>
      </c>
      <c r="S40" s="12"/>
      <c r="T40" s="2" t="s">
        <v>9</v>
      </c>
      <c r="U40" s="17">
        <v>18.989999999999998</v>
      </c>
      <c r="V40" s="17">
        <f t="shared" si="1"/>
        <v>1.2101105845181677</v>
      </c>
      <c r="W40" s="19">
        <f t="shared" si="2"/>
        <v>35.308</v>
      </c>
    </row>
    <row r="41" spans="2:23">
      <c r="B41" s="13" t="s">
        <v>38</v>
      </c>
      <c r="C41" s="3">
        <v>39.979999999999997</v>
      </c>
      <c r="D41" s="2" t="s">
        <v>9</v>
      </c>
      <c r="E41" s="9">
        <f t="shared" si="9"/>
        <v>1.1820910455227613</v>
      </c>
      <c r="F41" s="3">
        <v>47.26</v>
      </c>
      <c r="G41" s="2" t="s">
        <v>9</v>
      </c>
      <c r="H41" s="3">
        <v>40.81</v>
      </c>
      <c r="I41" s="2" t="s">
        <v>9</v>
      </c>
      <c r="J41" s="2">
        <f t="shared" si="10"/>
        <v>0.86352094794752443</v>
      </c>
      <c r="K41" s="3">
        <v>50.48</v>
      </c>
      <c r="L41" s="2" t="s">
        <v>9</v>
      </c>
      <c r="M41" s="3">
        <v>44.25</v>
      </c>
      <c r="N41" s="2" t="s">
        <v>9</v>
      </c>
      <c r="O41" s="3">
        <v>40.28</v>
      </c>
      <c r="P41" s="2" t="s">
        <v>9</v>
      </c>
      <c r="Q41" s="12">
        <v>46</v>
      </c>
      <c r="R41" s="2" t="s">
        <v>9</v>
      </c>
      <c r="S41" s="12"/>
      <c r="T41" s="2" t="s">
        <v>9</v>
      </c>
      <c r="U41" s="17">
        <v>33.049999999999997</v>
      </c>
      <c r="V41" s="17">
        <f t="shared" si="1"/>
        <v>1.2096822995461423</v>
      </c>
      <c r="W41" s="19">
        <f t="shared" si="2"/>
        <v>61.438000000000002</v>
      </c>
    </row>
    <row r="42" spans="2:23">
      <c r="B42" s="13" t="s">
        <v>39</v>
      </c>
      <c r="C42" s="3">
        <v>22.98</v>
      </c>
      <c r="D42" s="2" t="s">
        <v>9</v>
      </c>
      <c r="E42" s="9">
        <f t="shared" si="9"/>
        <v>1.1818973020017407</v>
      </c>
      <c r="F42" s="3">
        <v>27.16</v>
      </c>
      <c r="G42" s="2" t="s">
        <v>9</v>
      </c>
      <c r="H42" s="3">
        <v>23.46</v>
      </c>
      <c r="I42" s="2" t="s">
        <v>9</v>
      </c>
      <c r="J42" s="2">
        <f t="shared" si="10"/>
        <v>0.86377025036818855</v>
      </c>
      <c r="K42" s="3">
        <v>29.01</v>
      </c>
      <c r="L42" s="2" t="s">
        <v>9</v>
      </c>
      <c r="M42" s="3">
        <v>25.43</v>
      </c>
      <c r="N42" s="2" t="s">
        <v>9</v>
      </c>
      <c r="O42" s="3">
        <v>23.3</v>
      </c>
      <c r="P42" s="2" t="s">
        <v>9</v>
      </c>
      <c r="Q42" s="12"/>
      <c r="R42" s="2" t="s">
        <v>9</v>
      </c>
      <c r="S42" s="12"/>
      <c r="T42" s="2" t="s">
        <v>9</v>
      </c>
      <c r="U42" s="17">
        <v>18.989999999999998</v>
      </c>
      <c r="V42" s="17">
        <f t="shared" si="1"/>
        <v>1.2101105845181677</v>
      </c>
      <c r="W42" s="19">
        <f t="shared" si="2"/>
        <v>35.308</v>
      </c>
    </row>
    <row r="43" spans="2:23">
      <c r="B43" s="13" t="s">
        <v>40</v>
      </c>
      <c r="C43" s="3">
        <v>39.979999999999997</v>
      </c>
      <c r="D43" s="2" t="s">
        <v>9</v>
      </c>
      <c r="E43" s="9">
        <f t="shared" si="9"/>
        <v>1.1820910455227613</v>
      </c>
      <c r="F43" s="3">
        <v>47.26</v>
      </c>
      <c r="G43" s="2" t="s">
        <v>9</v>
      </c>
      <c r="H43" s="3">
        <v>40.81</v>
      </c>
      <c r="I43" s="2" t="s">
        <v>9</v>
      </c>
      <c r="J43" s="2">
        <f t="shared" si="10"/>
        <v>0.86352094794752443</v>
      </c>
      <c r="K43" s="3">
        <v>50.48</v>
      </c>
      <c r="L43" s="2" t="s">
        <v>9</v>
      </c>
      <c r="M43" s="3">
        <v>44.25</v>
      </c>
      <c r="N43" s="2" t="s">
        <v>9</v>
      </c>
      <c r="O43" s="3">
        <v>40.28</v>
      </c>
      <c r="P43" s="2" t="s">
        <v>9</v>
      </c>
      <c r="Q43" s="12"/>
      <c r="R43" s="2" t="s">
        <v>9</v>
      </c>
      <c r="S43" s="12"/>
      <c r="T43" s="2" t="s">
        <v>9</v>
      </c>
      <c r="U43" s="17">
        <v>33.049999999999997</v>
      </c>
      <c r="V43" s="17">
        <f t="shared" si="1"/>
        <v>1.2096822995461423</v>
      </c>
      <c r="W43" s="19">
        <f t="shared" si="2"/>
        <v>61.438000000000002</v>
      </c>
    </row>
    <row r="44" spans="2:23">
      <c r="B44" s="13" t="s">
        <v>41</v>
      </c>
      <c r="C44" s="3">
        <v>22.98</v>
      </c>
      <c r="D44" s="2" t="s">
        <v>9</v>
      </c>
      <c r="E44" s="9">
        <f t="shared" si="9"/>
        <v>1.1818973020017407</v>
      </c>
      <c r="F44" s="3">
        <v>27.16</v>
      </c>
      <c r="G44" s="2" t="s">
        <v>9</v>
      </c>
      <c r="H44" s="3">
        <v>23.46</v>
      </c>
      <c r="I44" s="2" t="s">
        <v>9</v>
      </c>
      <c r="J44" s="2">
        <f t="shared" si="10"/>
        <v>0.86377025036818855</v>
      </c>
      <c r="K44" s="3">
        <v>29.01</v>
      </c>
      <c r="L44" s="2" t="s">
        <v>9</v>
      </c>
      <c r="M44" s="3">
        <v>25.43</v>
      </c>
      <c r="N44" s="2" t="s">
        <v>9</v>
      </c>
      <c r="O44" s="3">
        <v>23.3</v>
      </c>
      <c r="P44" s="2" t="s">
        <v>9</v>
      </c>
      <c r="Q44" s="12"/>
      <c r="R44" s="2" t="s">
        <v>9</v>
      </c>
      <c r="S44" s="12"/>
      <c r="T44" s="2" t="s">
        <v>9</v>
      </c>
      <c r="U44" s="17">
        <v>18.989999999999998</v>
      </c>
      <c r="V44" s="17">
        <f t="shared" si="1"/>
        <v>1.2101105845181677</v>
      </c>
      <c r="W44" s="19">
        <f t="shared" si="2"/>
        <v>35.308</v>
      </c>
    </row>
    <row r="45" spans="2:23">
      <c r="B45" s="13" t="s">
        <v>42</v>
      </c>
      <c r="C45" s="3">
        <v>39.979999999999997</v>
      </c>
      <c r="D45" s="2" t="s">
        <v>9</v>
      </c>
      <c r="E45" s="9">
        <f t="shared" si="9"/>
        <v>1.1820910455227613</v>
      </c>
      <c r="F45" s="3">
        <v>47.26</v>
      </c>
      <c r="G45" s="2" t="s">
        <v>9</v>
      </c>
      <c r="H45" s="3">
        <v>40.81</v>
      </c>
      <c r="I45" s="2" t="s">
        <v>9</v>
      </c>
      <c r="J45" s="2">
        <f t="shared" si="10"/>
        <v>0.86352094794752443</v>
      </c>
      <c r="K45" s="3">
        <v>50.48</v>
      </c>
      <c r="L45" s="2" t="s">
        <v>9</v>
      </c>
      <c r="M45" s="3">
        <v>44.25</v>
      </c>
      <c r="N45" s="2" t="s">
        <v>9</v>
      </c>
      <c r="O45" s="3">
        <v>40.28</v>
      </c>
      <c r="P45" s="2" t="s">
        <v>9</v>
      </c>
      <c r="Q45" s="12"/>
      <c r="R45" s="2" t="s">
        <v>9</v>
      </c>
      <c r="S45" s="12"/>
      <c r="T45" s="2" t="s">
        <v>9</v>
      </c>
      <c r="U45" s="17">
        <v>33.049999999999997</v>
      </c>
      <c r="V45" s="17">
        <f t="shared" si="1"/>
        <v>1.2096822995461423</v>
      </c>
      <c r="W45" s="19">
        <f t="shared" si="2"/>
        <v>61.438000000000002</v>
      </c>
    </row>
    <row r="46" spans="2:23">
      <c r="B46" s="13" t="s">
        <v>43</v>
      </c>
      <c r="C46" s="3">
        <v>22.98</v>
      </c>
      <c r="D46" s="2" t="s">
        <v>9</v>
      </c>
      <c r="E46" s="9">
        <f t="shared" si="9"/>
        <v>1.1818973020017407</v>
      </c>
      <c r="F46" s="3">
        <v>27.16</v>
      </c>
      <c r="G46" s="2" t="s">
        <v>9</v>
      </c>
      <c r="H46" s="3">
        <v>23.46</v>
      </c>
      <c r="I46" s="2" t="s">
        <v>9</v>
      </c>
      <c r="J46" s="2">
        <f t="shared" si="10"/>
        <v>0.86377025036818855</v>
      </c>
      <c r="K46" s="3">
        <v>29.01</v>
      </c>
      <c r="L46" s="2" t="s">
        <v>9</v>
      </c>
      <c r="M46" s="3">
        <v>25.43</v>
      </c>
      <c r="N46" s="2" t="s">
        <v>9</v>
      </c>
      <c r="O46" s="3">
        <v>23.3</v>
      </c>
      <c r="P46" s="2" t="s">
        <v>9</v>
      </c>
      <c r="Q46" s="12"/>
      <c r="R46" s="2" t="s">
        <v>9</v>
      </c>
      <c r="S46" s="12"/>
      <c r="T46" s="2" t="s">
        <v>9</v>
      </c>
      <c r="U46" s="17">
        <v>18.989999999999998</v>
      </c>
      <c r="V46" s="17">
        <f t="shared" si="1"/>
        <v>1.2101105845181677</v>
      </c>
      <c r="W46" s="19">
        <f t="shared" si="2"/>
        <v>35.308</v>
      </c>
    </row>
    <row r="47" spans="2:23">
      <c r="B47" s="13" t="s">
        <v>44</v>
      </c>
      <c r="C47" s="3">
        <v>39.979999999999997</v>
      </c>
      <c r="D47" s="2" t="s">
        <v>9</v>
      </c>
      <c r="E47" s="9">
        <f t="shared" si="9"/>
        <v>1.1820910455227613</v>
      </c>
      <c r="F47" s="3">
        <v>47.26</v>
      </c>
      <c r="G47" s="2" t="s">
        <v>9</v>
      </c>
      <c r="H47" s="3">
        <v>40.81</v>
      </c>
      <c r="I47" s="2" t="s">
        <v>9</v>
      </c>
      <c r="J47" s="2">
        <f t="shared" si="10"/>
        <v>0.86352094794752443</v>
      </c>
      <c r="K47" s="3">
        <v>50.48</v>
      </c>
      <c r="L47" s="2" t="s">
        <v>9</v>
      </c>
      <c r="M47" s="3">
        <v>44.25</v>
      </c>
      <c r="N47" s="2" t="s">
        <v>9</v>
      </c>
      <c r="O47" s="3">
        <v>40.28</v>
      </c>
      <c r="P47" s="2" t="s">
        <v>9</v>
      </c>
      <c r="Q47" s="12"/>
      <c r="R47" s="2" t="s">
        <v>9</v>
      </c>
      <c r="S47" s="12"/>
      <c r="T47" s="2" t="s">
        <v>9</v>
      </c>
      <c r="U47" s="17">
        <v>33.049999999999997</v>
      </c>
      <c r="V47" s="17">
        <f t="shared" si="1"/>
        <v>1.2096822995461423</v>
      </c>
      <c r="W47" s="19">
        <f t="shared" si="2"/>
        <v>61.438000000000002</v>
      </c>
    </row>
    <row r="48" spans="2:23">
      <c r="B48" s="13" t="s">
        <v>45</v>
      </c>
      <c r="C48" s="3">
        <v>22.98</v>
      </c>
      <c r="D48" s="2" t="s">
        <v>9</v>
      </c>
      <c r="E48" s="9">
        <f t="shared" si="9"/>
        <v>1.1818973020017407</v>
      </c>
      <c r="F48" s="3">
        <v>27.16</v>
      </c>
      <c r="G48" s="2" t="s">
        <v>9</v>
      </c>
      <c r="H48" s="3">
        <v>23.45</v>
      </c>
      <c r="I48" s="2" t="s">
        <v>9</v>
      </c>
      <c r="J48" s="2">
        <f t="shared" si="10"/>
        <v>0.86340206185567003</v>
      </c>
      <c r="K48" s="3">
        <v>29.01</v>
      </c>
      <c r="L48" s="2" t="s">
        <v>9</v>
      </c>
      <c r="M48" s="3">
        <v>25.43</v>
      </c>
      <c r="N48" s="2" t="s">
        <v>9</v>
      </c>
      <c r="O48" s="3">
        <v>23.3</v>
      </c>
      <c r="P48" s="2" t="s">
        <v>9</v>
      </c>
      <c r="Q48" s="12"/>
      <c r="R48" s="2" t="s">
        <v>9</v>
      </c>
      <c r="S48" s="12"/>
      <c r="T48" s="2" t="s">
        <v>9</v>
      </c>
      <c r="U48" s="17">
        <v>18.989999999999998</v>
      </c>
      <c r="V48" s="17">
        <f t="shared" si="1"/>
        <v>1.2101105845181677</v>
      </c>
      <c r="W48" s="19">
        <f t="shared" si="2"/>
        <v>35.308</v>
      </c>
    </row>
    <row r="49" spans="2:23">
      <c r="B49" s="13" t="s">
        <v>46</v>
      </c>
      <c r="C49" s="3">
        <v>39.979999999999997</v>
      </c>
      <c r="D49" s="2" t="s">
        <v>9</v>
      </c>
      <c r="E49" s="9">
        <f t="shared" si="9"/>
        <v>1.1820910455227613</v>
      </c>
      <c r="F49" s="3">
        <v>47.26</v>
      </c>
      <c r="G49" s="2" t="s">
        <v>9</v>
      </c>
      <c r="H49" s="3">
        <v>40.81</v>
      </c>
      <c r="I49" s="2" t="s">
        <v>9</v>
      </c>
      <c r="J49" s="2">
        <f t="shared" si="10"/>
        <v>0.86352094794752443</v>
      </c>
      <c r="K49" s="3">
        <v>50.48</v>
      </c>
      <c r="L49" s="2" t="s">
        <v>9</v>
      </c>
      <c r="M49" s="3">
        <v>44.25</v>
      </c>
      <c r="N49" s="2" t="s">
        <v>9</v>
      </c>
      <c r="O49" s="3">
        <v>40.28</v>
      </c>
      <c r="P49" s="2" t="s">
        <v>9</v>
      </c>
      <c r="Q49" s="12"/>
      <c r="R49" s="2" t="s">
        <v>9</v>
      </c>
      <c r="S49" s="12">
        <v>46</v>
      </c>
      <c r="T49" s="2" t="s">
        <v>9</v>
      </c>
      <c r="U49" s="17">
        <v>33.049999999999997</v>
      </c>
      <c r="V49" s="17">
        <f t="shared" si="1"/>
        <v>1.2096822995461423</v>
      </c>
      <c r="W49" s="19">
        <f t="shared" si="2"/>
        <v>61.438000000000002</v>
      </c>
    </row>
    <row r="50" spans="2:23">
      <c r="B50" s="13" t="s">
        <v>47</v>
      </c>
      <c r="C50" s="3">
        <v>22.98</v>
      </c>
      <c r="D50" s="2" t="s">
        <v>9</v>
      </c>
      <c r="E50" s="9">
        <f t="shared" si="9"/>
        <v>1.1818973020017407</v>
      </c>
      <c r="F50" s="3">
        <v>27.16</v>
      </c>
      <c r="G50" s="2" t="s">
        <v>9</v>
      </c>
      <c r="H50" s="3">
        <v>23.46</v>
      </c>
      <c r="I50" s="2" t="s">
        <v>9</v>
      </c>
      <c r="J50" s="2">
        <f t="shared" si="10"/>
        <v>0.86377025036818855</v>
      </c>
      <c r="K50" s="3">
        <v>29.01</v>
      </c>
      <c r="L50" s="2" t="s">
        <v>9</v>
      </c>
      <c r="M50" s="3">
        <v>25.43</v>
      </c>
      <c r="N50" s="2" t="s">
        <v>9</v>
      </c>
      <c r="O50" s="3">
        <v>23.3</v>
      </c>
      <c r="P50" s="2" t="s">
        <v>9</v>
      </c>
      <c r="Q50" s="12"/>
      <c r="R50" s="2" t="s">
        <v>9</v>
      </c>
      <c r="S50" s="12"/>
      <c r="T50" s="2" t="s">
        <v>9</v>
      </c>
      <c r="U50" s="17">
        <v>18.989999999999998</v>
      </c>
      <c r="V50" s="17">
        <f t="shared" si="1"/>
        <v>1.2101105845181677</v>
      </c>
      <c r="W50" s="19">
        <f t="shared" si="2"/>
        <v>35.308</v>
      </c>
    </row>
    <row r="51" spans="2:23">
      <c r="B51" s="13" t="s">
        <v>48</v>
      </c>
      <c r="C51" s="3">
        <v>39.979999999999997</v>
      </c>
      <c r="D51" s="2" t="s">
        <v>9</v>
      </c>
      <c r="E51" s="9">
        <f t="shared" si="9"/>
        <v>1.1820910455227613</v>
      </c>
      <c r="F51" s="3">
        <v>47.26</v>
      </c>
      <c r="G51" s="2" t="s">
        <v>9</v>
      </c>
      <c r="H51" s="3">
        <v>40.81</v>
      </c>
      <c r="I51" s="2" t="s">
        <v>9</v>
      </c>
      <c r="J51" s="2">
        <f t="shared" si="10"/>
        <v>0.86352094794752443</v>
      </c>
      <c r="K51" s="3">
        <v>50.48</v>
      </c>
      <c r="L51" s="2" t="s">
        <v>9</v>
      </c>
      <c r="M51" s="3">
        <v>44.25</v>
      </c>
      <c r="N51" s="2" t="s">
        <v>9</v>
      </c>
      <c r="O51" s="3">
        <v>40.28</v>
      </c>
      <c r="P51" s="2" t="s">
        <v>9</v>
      </c>
      <c r="Q51" s="12"/>
      <c r="R51" s="2" t="s">
        <v>9</v>
      </c>
      <c r="S51" s="12"/>
      <c r="T51" s="2" t="s">
        <v>9</v>
      </c>
      <c r="U51" s="17">
        <v>33.049999999999997</v>
      </c>
      <c r="V51" s="17">
        <f t="shared" si="1"/>
        <v>1.2096822995461423</v>
      </c>
      <c r="W51" s="19">
        <f t="shared" si="2"/>
        <v>61.438000000000002</v>
      </c>
    </row>
    <row r="52" spans="2:23">
      <c r="B52" s="13" t="s">
        <v>50</v>
      </c>
      <c r="C52" s="3">
        <v>22.98</v>
      </c>
      <c r="D52" s="2" t="s">
        <v>9</v>
      </c>
      <c r="E52" s="9">
        <f t="shared" si="9"/>
        <v>1.1818973020017407</v>
      </c>
      <c r="F52" s="3">
        <v>27.16</v>
      </c>
      <c r="G52" s="2" t="s">
        <v>9</v>
      </c>
      <c r="H52" s="3">
        <v>23.46</v>
      </c>
      <c r="I52" s="2" t="s">
        <v>9</v>
      </c>
      <c r="J52" s="2">
        <f t="shared" si="10"/>
        <v>0.86377025036818855</v>
      </c>
      <c r="K52" s="3">
        <v>29.01</v>
      </c>
      <c r="L52" s="2" t="s">
        <v>9</v>
      </c>
      <c r="M52" s="3">
        <v>25.43</v>
      </c>
      <c r="N52" s="2" t="s">
        <v>9</v>
      </c>
      <c r="O52" s="3">
        <v>23.3</v>
      </c>
      <c r="P52" s="2" t="s">
        <v>9</v>
      </c>
      <c r="Q52" s="12"/>
      <c r="R52" s="2" t="s">
        <v>9</v>
      </c>
      <c r="S52" s="12"/>
      <c r="T52" s="2" t="s">
        <v>9</v>
      </c>
      <c r="U52" s="17">
        <v>18.989999999999998</v>
      </c>
      <c r="V52" s="17">
        <f t="shared" si="1"/>
        <v>1.2101105845181677</v>
      </c>
      <c r="W52" s="19">
        <f t="shared" si="2"/>
        <v>35.308</v>
      </c>
    </row>
    <row r="53" spans="2:23">
      <c r="B53" s="13" t="s">
        <v>49</v>
      </c>
      <c r="C53" s="3">
        <v>39.979999999999997</v>
      </c>
      <c r="D53" s="2" t="s">
        <v>9</v>
      </c>
      <c r="E53" s="9">
        <f t="shared" si="9"/>
        <v>1.1820910455227613</v>
      </c>
      <c r="F53" s="3">
        <v>47.26</v>
      </c>
      <c r="G53" s="2" t="s">
        <v>9</v>
      </c>
      <c r="H53" s="3">
        <v>40.81</v>
      </c>
      <c r="I53" s="2" t="s">
        <v>9</v>
      </c>
      <c r="J53" s="2">
        <f t="shared" si="10"/>
        <v>0.86352094794752443</v>
      </c>
      <c r="K53" s="3">
        <v>50.48</v>
      </c>
      <c r="L53" s="2" t="s">
        <v>9</v>
      </c>
      <c r="M53" s="3">
        <v>44.25</v>
      </c>
      <c r="N53" s="2" t="s">
        <v>9</v>
      </c>
      <c r="O53" s="3">
        <v>40.28</v>
      </c>
      <c r="P53" s="2" t="s">
        <v>9</v>
      </c>
      <c r="Q53" s="12">
        <v>47</v>
      </c>
      <c r="R53" s="2" t="s">
        <v>9</v>
      </c>
      <c r="S53" s="12">
        <v>46</v>
      </c>
      <c r="T53" s="2" t="s">
        <v>9</v>
      </c>
      <c r="U53" s="17">
        <v>33.049999999999997</v>
      </c>
      <c r="V53" s="17">
        <f t="shared" si="1"/>
        <v>1.2096822995461423</v>
      </c>
      <c r="W53" s="19">
        <f t="shared" si="2"/>
        <v>61.438000000000002</v>
      </c>
    </row>
    <row r="54" spans="2:23">
      <c r="B54" s="23" t="s">
        <v>51</v>
      </c>
      <c r="C54" s="24">
        <v>22.04</v>
      </c>
      <c r="D54" s="25" t="s">
        <v>9</v>
      </c>
      <c r="E54" s="26">
        <f t="shared" si="9"/>
        <v>1.1828493647912885</v>
      </c>
      <c r="F54" s="24">
        <v>26.07</v>
      </c>
      <c r="G54" s="25" t="s">
        <v>9</v>
      </c>
      <c r="H54" s="7">
        <v>22.52</v>
      </c>
      <c r="I54" s="8" t="s">
        <v>9</v>
      </c>
      <c r="J54" s="8">
        <f t="shared" si="10"/>
        <v>0.8638281549673954</v>
      </c>
      <c r="K54" s="7">
        <v>27.85</v>
      </c>
      <c r="L54" s="8" t="s">
        <v>9</v>
      </c>
      <c r="M54" s="7">
        <v>24.41</v>
      </c>
      <c r="N54" s="8" t="s">
        <v>9</v>
      </c>
      <c r="O54" s="7">
        <v>23.7</v>
      </c>
      <c r="P54" s="8" t="s">
        <v>9</v>
      </c>
      <c r="Q54" s="15"/>
      <c r="R54" s="8" t="s">
        <v>9</v>
      </c>
      <c r="S54" s="15"/>
      <c r="T54" s="8" t="s">
        <v>9</v>
      </c>
      <c r="U54" s="17">
        <v>19.75</v>
      </c>
      <c r="V54" s="17">
        <f t="shared" si="1"/>
        <v>1.1159493670886076</v>
      </c>
      <c r="W54" s="19">
        <f t="shared" si="2"/>
        <v>33.890999999999998</v>
      </c>
    </row>
    <row r="55" spans="2:23">
      <c r="B55" s="13" t="s">
        <v>52</v>
      </c>
      <c r="C55" s="3">
        <v>22.04</v>
      </c>
      <c r="D55" s="2" t="s">
        <v>9</v>
      </c>
      <c r="E55" s="9">
        <f t="shared" si="9"/>
        <v>1.1828493647912885</v>
      </c>
      <c r="F55" s="24">
        <v>26.07</v>
      </c>
      <c r="G55" s="2" t="s">
        <v>9</v>
      </c>
      <c r="H55" s="3">
        <v>22.52</v>
      </c>
      <c r="I55" s="2" t="s">
        <v>9</v>
      </c>
      <c r="J55" s="2">
        <f t="shared" si="10"/>
        <v>0.8638281549673954</v>
      </c>
      <c r="K55" s="3">
        <v>27.85</v>
      </c>
      <c r="L55" s="2" t="s">
        <v>9</v>
      </c>
      <c r="M55" s="3">
        <v>24.41</v>
      </c>
      <c r="N55" s="2" t="s">
        <v>9</v>
      </c>
      <c r="O55" s="3">
        <v>23.7</v>
      </c>
      <c r="P55" s="2" t="s">
        <v>9</v>
      </c>
      <c r="Q55" s="12"/>
      <c r="R55" s="2" t="s">
        <v>9</v>
      </c>
      <c r="S55" s="12"/>
      <c r="T55" s="2" t="s">
        <v>9</v>
      </c>
      <c r="U55" s="17">
        <v>19.75</v>
      </c>
      <c r="V55" s="17">
        <f t="shared" si="1"/>
        <v>1.1159493670886076</v>
      </c>
      <c r="W55" s="19">
        <f t="shared" si="2"/>
        <v>33.890999999999998</v>
      </c>
    </row>
    <row r="56" spans="2:23">
      <c r="B56" s="13" t="s">
        <v>53</v>
      </c>
      <c r="C56" s="3">
        <v>22.04</v>
      </c>
      <c r="D56" s="2" t="s">
        <v>9</v>
      </c>
      <c r="E56" s="9">
        <f t="shared" si="9"/>
        <v>1.1828493647912885</v>
      </c>
      <c r="F56" s="24">
        <v>26.07</v>
      </c>
      <c r="G56" s="2" t="s">
        <v>9</v>
      </c>
      <c r="H56" s="3">
        <v>22.52</v>
      </c>
      <c r="I56" s="2" t="s">
        <v>9</v>
      </c>
      <c r="J56" s="2">
        <f t="shared" si="10"/>
        <v>0.8638281549673954</v>
      </c>
      <c r="K56" s="3">
        <v>27.85</v>
      </c>
      <c r="L56" s="2" t="s">
        <v>9</v>
      </c>
      <c r="M56" s="3">
        <v>24.41</v>
      </c>
      <c r="N56" s="2" t="s">
        <v>9</v>
      </c>
      <c r="O56" s="3">
        <v>23.7</v>
      </c>
      <c r="P56" s="2" t="s">
        <v>9</v>
      </c>
      <c r="Q56" s="12"/>
      <c r="R56" s="2" t="s">
        <v>9</v>
      </c>
      <c r="S56" s="12"/>
      <c r="T56" s="2" t="s">
        <v>9</v>
      </c>
      <c r="U56" s="17">
        <v>19.75</v>
      </c>
      <c r="V56" s="17">
        <f t="shared" si="1"/>
        <v>1.1159493670886076</v>
      </c>
      <c r="W56" s="19">
        <f t="shared" si="2"/>
        <v>33.890999999999998</v>
      </c>
    </row>
    <row r="57" spans="2:23">
      <c r="B57" s="13" t="s">
        <v>54</v>
      </c>
      <c r="C57" s="3">
        <v>22.04</v>
      </c>
      <c r="D57" s="2" t="s">
        <v>9</v>
      </c>
      <c r="E57" s="9">
        <f t="shared" si="9"/>
        <v>1.1828493647912885</v>
      </c>
      <c r="F57" s="24">
        <v>26.07</v>
      </c>
      <c r="G57" s="2" t="s">
        <v>9</v>
      </c>
      <c r="H57" s="3">
        <v>22.52</v>
      </c>
      <c r="I57" s="2" t="s">
        <v>9</v>
      </c>
      <c r="J57" s="2">
        <f t="shared" si="10"/>
        <v>0.8638281549673954</v>
      </c>
      <c r="K57" s="3">
        <v>27.85</v>
      </c>
      <c r="L57" s="2" t="s">
        <v>9</v>
      </c>
      <c r="M57" s="3">
        <v>24.41</v>
      </c>
      <c r="N57" s="2" t="s">
        <v>9</v>
      </c>
      <c r="O57" s="3">
        <v>23.7</v>
      </c>
      <c r="P57" s="2" t="s">
        <v>9</v>
      </c>
      <c r="Q57" s="12"/>
      <c r="R57" s="2" t="s">
        <v>9</v>
      </c>
      <c r="S57" s="12"/>
      <c r="T57" s="2" t="s">
        <v>9</v>
      </c>
      <c r="U57" s="17">
        <v>19.75</v>
      </c>
      <c r="V57" s="17">
        <f t="shared" si="1"/>
        <v>1.1159493670886076</v>
      </c>
      <c r="W57" s="19">
        <f t="shared" si="2"/>
        <v>33.890999999999998</v>
      </c>
    </row>
  </sheetData>
  <mergeCells count="10">
    <mergeCell ref="B2:F2"/>
    <mergeCell ref="O3:P3"/>
    <mergeCell ref="Q3:R3"/>
    <mergeCell ref="S3:T3"/>
    <mergeCell ref="B3:B4"/>
    <mergeCell ref="C3:D3"/>
    <mergeCell ref="F3:G3"/>
    <mergeCell ref="H3:I3"/>
    <mergeCell ref="K3:L3"/>
    <mergeCell ref="M3:N3"/>
  </mergeCells>
  <pageMargins left="0.7" right="0.7" top="0.75" bottom="0.75" header="0.3" footer="0.3"/>
  <pageSetup paperSize="9" scale="78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RePack by SPecialiST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sidorova</cp:lastModifiedBy>
  <cp:lastPrinted>2016-10-11T08:22:37Z</cp:lastPrinted>
  <dcterms:created xsi:type="dcterms:W3CDTF">2016-08-18T06:41:33Z</dcterms:created>
  <dcterms:modified xsi:type="dcterms:W3CDTF">2016-10-11T08:24:06Z</dcterms:modified>
</cp:coreProperties>
</file>